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6815" windowHeight="70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C22" i="1"/>
  <c r="E19" i="1"/>
  <c r="D19" i="1"/>
  <c r="C19" i="1"/>
  <c r="E16" i="1"/>
  <c r="D16" i="1"/>
  <c r="C16" i="1"/>
  <c r="E6" i="1"/>
  <c r="E9" i="1" s="1"/>
  <c r="D6" i="1"/>
  <c r="D9" i="1" s="1"/>
  <c r="C6" i="1"/>
  <c r="C9" i="1" s="1"/>
</calcChain>
</file>

<file path=xl/sharedStrings.xml><?xml version="1.0" encoding="utf-8"?>
<sst xmlns="http://schemas.openxmlformats.org/spreadsheetml/2006/main" count="36" uniqueCount="21">
  <si>
    <t>(Amounts in Rs.)</t>
  </si>
  <si>
    <t>Sr. No</t>
  </si>
  <si>
    <t>Name of Financial Creditor</t>
  </si>
  <si>
    <t>Claim Amount Received</t>
  </si>
  <si>
    <t>Claim Admitted Amount</t>
  </si>
  <si>
    <t>Claim Under Verification</t>
  </si>
  <si>
    <t>Claim Not admitted</t>
  </si>
  <si>
    <t>Remarks</t>
  </si>
  <si>
    <t>Saraswat Co-Operative Bank Ltd.</t>
  </si>
  <si>
    <t>-</t>
  </si>
  <si>
    <t>Omkara Assets Reconstructions Private Limited</t>
  </si>
  <si>
    <t>Poonawalla Fincorp Ltd</t>
  </si>
  <si>
    <t>Total Amount</t>
  </si>
  <si>
    <t>Name of Operational Creditor</t>
  </si>
  <si>
    <t>Deputy Commissioner of Sales tax, Nashik</t>
  </si>
  <si>
    <t>ORO Precious Metals Private Limited</t>
  </si>
  <si>
    <t>Assistant PF Commissioner, Nashik</t>
  </si>
  <si>
    <t>E.S.I. Corporation, Sub Regional office, Nashik</t>
  </si>
  <si>
    <t>Total --&gt; Secured FC</t>
  </si>
  <si>
    <t>Adgaonkar Saraf Private Limited</t>
  </si>
  <si>
    <t>Grand 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</si>
</sst>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_ * #,##0_ ;_ * \-#,##0_ ;_ * &quot;-&quot;??_ ;_ @_ 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1"/>
      <color indexed="8"/>
      <name val="Trebuchet MS"/>
      <charset val="134"/>
    </font>
    <font>
      <b/>
      <sz val="11"/>
      <color indexed="8"/>
      <name val="Trebuchet MS"/>
      <charset val="134"/>
    </font>
    <font>
      <sz val="12"/>
      <color indexed="8"/>
      <name val="Calibri"/>
      <charset val="134"/>
    </font>
    <font>
      <b/>
      <sz val="11"/>
      <color indexed="8"/>
      <name val="Trebuchet MS"/>
      <family val="2"/>
    </font>
    <font>
      <b/>
      <sz val="11"/>
      <color indexed="8"/>
      <name val="Calibri"/>
      <family val="2"/>
    </font>
    <font>
      <b/>
      <sz val="10"/>
      <color indexed="8"/>
      <name val="Trebuchet MS"/>
      <family val="2"/>
    </font>
    <font>
      <b/>
      <sz val="12"/>
      <color indexed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center"/>
    </xf>
    <xf numFmtId="168" fontId="3" fillId="0" borderId="1" xfId="0" applyNumberFormat="1" applyFont="1" applyFill="1" applyBorder="1" applyAlignment="1" applyProtection="1">
      <alignment horizontal="right" vertical="center" wrapText="1"/>
    </xf>
    <xf numFmtId="168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justify" vertical="center" wrapText="1"/>
    </xf>
    <xf numFmtId="168" fontId="1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 wrapText="1"/>
    </xf>
    <xf numFmtId="168" fontId="4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168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vertical="center" wrapText="1"/>
    </xf>
    <xf numFmtId="168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justify" vertical="center" wrapText="1"/>
    </xf>
    <xf numFmtId="168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vertical="center"/>
    </xf>
    <xf numFmtId="168" fontId="7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vertical="center" wrapText="1"/>
    </xf>
    <xf numFmtId="168" fontId="3" fillId="0" borderId="2" xfId="0" applyNumberFormat="1" applyFont="1" applyFill="1" applyBorder="1" applyAlignment="1" applyProtection="1">
      <alignment horizontal="right" vertical="center" wrapText="1"/>
    </xf>
    <xf numFmtId="168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justify" vertical="center" wrapText="1"/>
    </xf>
    <xf numFmtId="0" fontId="1" fillId="0" borderId="2" xfId="0" applyNumberFormat="1" applyFont="1" applyFill="1" applyBorder="1" applyAlignment="1" applyProtection="1">
      <alignment vertical="center"/>
    </xf>
    <xf numFmtId="168" fontId="4" fillId="0" borderId="2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topLeftCell="A10" workbookViewId="0">
      <selection activeCell="H16" sqref="H16"/>
    </sheetView>
  </sheetViews>
  <sheetFormatPr defaultRowHeight="15"/>
  <cols>
    <col min="1" max="1" width="7.42578125" style="1" bestFit="1" customWidth="1"/>
    <col min="2" max="2" width="32.42578125" style="1" bestFit="1" customWidth="1"/>
    <col min="3" max="4" width="17" style="1" bestFit="1" customWidth="1"/>
    <col min="5" max="5" width="15.7109375" style="1" bestFit="1" customWidth="1"/>
    <col min="6" max="6" width="16.5703125" style="1" customWidth="1"/>
    <col min="7" max="7" width="21" style="1" customWidth="1"/>
    <col min="8" max="8" width="18.140625" style="2" customWidth="1"/>
    <col min="9" max="9" width="4" style="1" bestFit="1" customWidth="1"/>
    <col min="10" max="16384" width="9.140625" style="1"/>
  </cols>
  <sheetData>
    <row r="1" spans="1:8">
      <c r="C1" s="29"/>
    </row>
    <row r="2" spans="1:8" ht="18">
      <c r="A2" s="30" t="s">
        <v>19</v>
      </c>
      <c r="B2" s="30"/>
      <c r="C2" s="3"/>
      <c r="D2" s="3"/>
      <c r="E2" s="4"/>
      <c r="F2" s="3"/>
      <c r="G2" s="3" t="s">
        <v>0</v>
      </c>
    </row>
    <row r="3" spans="1:8" s="5" customFormat="1" ht="3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/>
    </row>
    <row r="4" spans="1:8" ht="16.5">
      <c r="A4" s="8">
        <v>1</v>
      </c>
      <c r="B4" s="9" t="s">
        <v>8</v>
      </c>
      <c r="C4" s="10">
        <v>590353367</v>
      </c>
      <c r="D4" s="10">
        <v>588652324</v>
      </c>
      <c r="E4" s="11">
        <v>1701043</v>
      </c>
      <c r="F4" s="8" t="s">
        <v>9</v>
      </c>
      <c r="G4" s="12"/>
      <c r="H4" s="13"/>
    </row>
    <row r="5" spans="1:8" ht="30">
      <c r="A5" s="8">
        <v>2</v>
      </c>
      <c r="B5" s="14" t="s">
        <v>10</v>
      </c>
      <c r="C5" s="10">
        <v>218928400</v>
      </c>
      <c r="D5" s="10">
        <v>145706759</v>
      </c>
      <c r="E5" s="11">
        <v>73221641</v>
      </c>
      <c r="F5" s="8" t="s">
        <v>9</v>
      </c>
      <c r="G5" s="12"/>
      <c r="H5" s="13"/>
    </row>
    <row r="6" spans="1:8" s="25" customFormat="1" ht="16.5">
      <c r="A6" s="20"/>
      <c r="B6" s="21" t="s">
        <v>18</v>
      </c>
      <c r="C6" s="22">
        <f>SUM(C4:C5)</f>
        <v>809281767</v>
      </c>
      <c r="D6" s="22">
        <f t="shared" ref="D6:E6" si="0">SUM(D4:D5)</f>
        <v>734359083</v>
      </c>
      <c r="E6" s="22">
        <f t="shared" si="0"/>
        <v>74922684</v>
      </c>
      <c r="F6" s="20"/>
      <c r="G6" s="23"/>
      <c r="H6" s="24"/>
    </row>
    <row r="7" spans="1:8" ht="16.5">
      <c r="A7" s="8">
        <v>3</v>
      </c>
      <c r="B7" s="9" t="s">
        <v>11</v>
      </c>
      <c r="C7" s="10">
        <v>436792</v>
      </c>
      <c r="D7" s="10">
        <v>0</v>
      </c>
      <c r="E7" s="11">
        <v>436792</v>
      </c>
      <c r="F7" s="8" t="s">
        <v>9</v>
      </c>
      <c r="G7" s="12"/>
    </row>
    <row r="8" spans="1:8" ht="16.5">
      <c r="A8" s="8"/>
      <c r="B8" s="9"/>
      <c r="C8" s="10"/>
      <c r="D8" s="10"/>
      <c r="E8" s="11"/>
      <c r="F8" s="8"/>
      <c r="G8" s="12"/>
    </row>
    <row r="9" spans="1:8" s="5" customFormat="1" ht="16.5">
      <c r="A9" s="6"/>
      <c r="B9" s="6" t="s">
        <v>12</v>
      </c>
      <c r="C9" s="15">
        <f>C6+C7</f>
        <v>809718559</v>
      </c>
      <c r="D9" s="15">
        <f t="shared" ref="D9:E9" si="1">D6+D7</f>
        <v>734359083</v>
      </c>
      <c r="E9" s="15">
        <f t="shared" si="1"/>
        <v>75359476</v>
      </c>
      <c r="F9" s="6" t="s">
        <v>9</v>
      </c>
      <c r="G9" s="16"/>
      <c r="H9" s="17"/>
    </row>
    <row r="10" spans="1:8">
      <c r="A10" s="9"/>
      <c r="B10" s="9"/>
      <c r="C10" s="9"/>
      <c r="D10" s="9"/>
      <c r="E10" s="9"/>
      <c r="F10" s="9"/>
      <c r="G10" s="9"/>
    </row>
    <row r="11" spans="1:8">
      <c r="A11" s="32"/>
      <c r="B11" s="32"/>
      <c r="C11" s="32"/>
      <c r="D11" s="32"/>
      <c r="E11" s="32"/>
      <c r="F11" s="32"/>
      <c r="G11" s="32"/>
    </row>
    <row r="12" spans="1:8" s="5" customFormat="1" ht="33">
      <c r="A12" s="33" t="s">
        <v>1</v>
      </c>
      <c r="B12" s="33" t="s">
        <v>13</v>
      </c>
      <c r="C12" s="33" t="s">
        <v>3</v>
      </c>
      <c r="D12" s="33" t="s">
        <v>4</v>
      </c>
      <c r="E12" s="33" t="s">
        <v>5</v>
      </c>
      <c r="F12" s="33" t="s">
        <v>6</v>
      </c>
      <c r="G12" s="33" t="s">
        <v>7</v>
      </c>
      <c r="H12" s="18"/>
    </row>
    <row r="13" spans="1:8" ht="30">
      <c r="A13" s="34">
        <v>1</v>
      </c>
      <c r="B13" s="35" t="s">
        <v>14</v>
      </c>
      <c r="C13" s="36">
        <v>4875168</v>
      </c>
      <c r="D13" s="36">
        <v>1997585</v>
      </c>
      <c r="E13" s="37">
        <v>2877583</v>
      </c>
      <c r="F13" s="34" t="s">
        <v>9</v>
      </c>
      <c r="G13" s="38"/>
    </row>
    <row r="14" spans="1:8" ht="16.5">
      <c r="A14" s="34">
        <v>2</v>
      </c>
      <c r="B14" s="39" t="s">
        <v>16</v>
      </c>
      <c r="C14" s="36">
        <v>17137978</v>
      </c>
      <c r="D14" s="36">
        <v>0</v>
      </c>
      <c r="E14" s="37">
        <v>17137978</v>
      </c>
      <c r="F14" s="34" t="s">
        <v>9</v>
      </c>
      <c r="G14" s="38"/>
    </row>
    <row r="15" spans="1:8" ht="30">
      <c r="A15" s="34">
        <v>3</v>
      </c>
      <c r="B15" s="35" t="s">
        <v>17</v>
      </c>
      <c r="C15" s="36">
        <v>1857404</v>
      </c>
      <c r="D15" s="36">
        <v>803388</v>
      </c>
      <c r="E15" s="37">
        <v>1054026</v>
      </c>
      <c r="F15" s="34" t="s">
        <v>9</v>
      </c>
      <c r="G15" s="39"/>
    </row>
    <row r="16" spans="1:8" ht="16.5">
      <c r="A16" s="39"/>
      <c r="B16" s="33" t="s">
        <v>12</v>
      </c>
      <c r="C16" s="40">
        <f>SUM(C13:C15)</f>
        <v>23870550</v>
      </c>
      <c r="D16" s="40">
        <f t="shared" ref="D16:E16" si="2">SUM(D13:D15)</f>
        <v>2800973</v>
      </c>
      <c r="E16" s="40">
        <f t="shared" si="2"/>
        <v>21069587</v>
      </c>
      <c r="F16" s="39"/>
      <c r="G16" s="39"/>
    </row>
    <row r="17" spans="1:8">
      <c r="A17" s="39"/>
      <c r="B17" s="39"/>
      <c r="C17" s="39"/>
      <c r="D17" s="39"/>
      <c r="E17" s="39"/>
      <c r="F17" s="39"/>
      <c r="G17" s="39"/>
    </row>
    <row r="18" spans="1:8" ht="30">
      <c r="A18" s="34">
        <v>1</v>
      </c>
      <c r="B18" s="35" t="s">
        <v>15</v>
      </c>
      <c r="C18" s="36">
        <v>1504095</v>
      </c>
      <c r="D18" s="36">
        <v>932335</v>
      </c>
      <c r="E18" s="37">
        <v>571760</v>
      </c>
      <c r="F18" s="34" t="s">
        <v>9</v>
      </c>
      <c r="G18" s="38"/>
    </row>
    <row r="19" spans="1:8" ht="16.5">
      <c r="A19" s="39"/>
      <c r="B19" s="33" t="s">
        <v>12</v>
      </c>
      <c r="C19" s="40">
        <f>SUM(C18)</f>
        <v>1504095</v>
      </c>
      <c r="D19" s="40">
        <f t="shared" ref="D19:E19" si="3">SUM(D18)</f>
        <v>932335</v>
      </c>
      <c r="E19" s="40">
        <f t="shared" si="3"/>
        <v>571760</v>
      </c>
      <c r="F19" s="39"/>
      <c r="G19" s="39"/>
    </row>
    <row r="20" spans="1:8">
      <c r="A20" s="39"/>
      <c r="B20" s="39"/>
      <c r="C20" s="39"/>
      <c r="D20" s="39"/>
      <c r="E20" s="39"/>
      <c r="F20" s="39"/>
      <c r="G20" s="39"/>
    </row>
    <row r="21" spans="1:8" ht="15.75">
      <c r="D21" s="19"/>
    </row>
    <row r="22" spans="1:8" s="26" customFormat="1" ht="16.5">
      <c r="B22" s="31" t="s">
        <v>20</v>
      </c>
      <c r="C22" s="27">
        <f>C9+C16+C19</f>
        <v>835093204</v>
      </c>
      <c r="D22" s="27">
        <f t="shared" ref="D22:E22" si="4">D9+D16+D19</f>
        <v>738092391</v>
      </c>
      <c r="E22" s="27">
        <f t="shared" si="4"/>
        <v>97000823</v>
      </c>
      <c r="H22" s="28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2023-03-06T07:29:00Z</dcterms:created>
  <dcterms:modified xsi:type="dcterms:W3CDTF">2023-03-06T08:02:50Z</dcterms:modified>
</cp:coreProperties>
</file>