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ushanta\Desktop\9 News Letter Jan-Mar 2021\"/>
    </mc:Choice>
  </mc:AlternateContent>
  <xr:revisionPtr revIDLastSave="0" documentId="13_ncr:1_{A3D5378A-2D24-4108-A77E-3C813EC67795}" xr6:coauthVersionLast="47" xr6:coauthVersionMax="47" xr10:uidLastSave="{00000000-0000-0000-0000-000000000000}"/>
  <bookViews>
    <workbookView xWindow="-108" yWindow="-108" windowWidth="23256" windowHeight="12576" tabRatio="806" xr2:uid="{AE3C4B4F-7AEA-49D2-8A0D-C3883738FE9D}"/>
  </bookViews>
  <sheets>
    <sheet name="E-Newsletter Jan-March 2021" sheetId="54" r:id="rId1"/>
    <sheet name="Table of Contents" sheetId="26" r:id="rId2"/>
    <sheet name="Table 1" sheetId="7" r:id="rId3"/>
    <sheet name="Table 2" sheetId="4" r:id="rId4"/>
    <sheet name="Table 3" sheetId="5" r:id="rId5"/>
    <sheet name="Table 4" sheetId="6" r:id="rId6"/>
    <sheet name="Table 5" sheetId="13" r:id="rId7"/>
    <sheet name="Table 6" sheetId="14" r:id="rId8"/>
    <sheet name="Table 7" sheetId="15" r:id="rId9"/>
    <sheet name="Table 8" sheetId="16" r:id="rId10"/>
    <sheet name="Table 9" sheetId="17" r:id="rId11"/>
    <sheet name="Table 10" sheetId="18" r:id="rId12"/>
    <sheet name="Table 11" sheetId="19" r:id="rId13"/>
    <sheet name="Table 12" sheetId="20" r:id="rId14"/>
    <sheet name="Table 13" sheetId="21" r:id="rId15"/>
    <sheet name="Table 14" sheetId="22" r:id="rId16"/>
    <sheet name="Table 15" sheetId="23" r:id="rId17"/>
    <sheet name="Table 16 " sheetId="24" r:id="rId18"/>
    <sheet name="Table 17" sheetId="27" r:id="rId19"/>
    <sheet name="Table 18" sheetId="28" r:id="rId20"/>
    <sheet name="Table 19" sheetId="29" r:id="rId21"/>
    <sheet name="Table 20" sheetId="30" r:id="rId22"/>
    <sheet name="Table 21" sheetId="47" r:id="rId23"/>
    <sheet name="Table 22" sheetId="31" r:id="rId24"/>
    <sheet name="Table 23" sheetId="32" r:id="rId25"/>
    <sheet name="Table 24" sheetId="33" r:id="rId26"/>
    <sheet name="Table 25" sheetId="34" r:id="rId27"/>
    <sheet name="Table 26" sheetId="35" r:id="rId28"/>
    <sheet name="Table 27" sheetId="55" r:id="rId29"/>
    <sheet name="Table 28" sheetId="37" r:id="rId30"/>
    <sheet name="Table 29 A" sheetId="48" r:id="rId31"/>
    <sheet name="Table 29 B" sheetId="50" r:id="rId32"/>
    <sheet name="Table 30" sheetId="56" r:id="rId33"/>
    <sheet name="Table 31 A" sheetId="39" r:id="rId34"/>
    <sheet name="Table 31 B" sheetId="40" r:id="rId35"/>
    <sheet name="Table 32" sheetId="41" r:id="rId36"/>
    <sheet name="Table 33" sheetId="42" r:id="rId37"/>
    <sheet name="Table 34" sheetId="43" r:id="rId38"/>
  </sheets>
  <definedNames>
    <definedName name="_Hlk53740153" localSheetId="11">'Table 10'!$C$20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33" i="21" l="1"/>
  <c r="Q32" i="21"/>
  <c r="Q31" i="21"/>
  <c r="Q30" i="21"/>
  <c r="Q29" i="21"/>
  <c r="Q28" i="21"/>
  <c r="Q27" i="21"/>
  <c r="Q26" i="21"/>
  <c r="Q25" i="21"/>
  <c r="I39" i="16"/>
  <c r="J39" i="16"/>
  <c r="L39" i="16"/>
  <c r="H39" i="16"/>
  <c r="K39" i="16"/>
</calcChain>
</file>

<file path=xl/sharedStrings.xml><?xml version="1.0" encoding="utf-8"?>
<sst xmlns="http://schemas.openxmlformats.org/spreadsheetml/2006/main" count="1200" uniqueCount="654">
  <si>
    <t>(Number)</t>
  </si>
  <si>
    <t xml:space="preserve">Year / Quarter </t>
  </si>
  <si>
    <t>CIRPs at the beginning of the Period</t>
  </si>
  <si>
    <t>Admitted</t>
  </si>
  <si>
    <t>Closure by</t>
  </si>
  <si>
    <t>CIRPs at the end of the Period</t>
  </si>
  <si>
    <t>Withdrawal under Section 12A</t>
  </si>
  <si>
    <t>Approval of Resolution Plan</t>
  </si>
  <si>
    <t>Commencement of Liquidation</t>
  </si>
  <si>
    <t>2016 - 17</t>
  </si>
  <si>
    <t>2017 - 18</t>
  </si>
  <si>
    <t>2018 - 19</t>
  </si>
  <si>
    <t>Apr - Jun, 2019</t>
  </si>
  <si>
    <t>Jul - Sep, 2019</t>
  </si>
  <si>
    <t>Oct - Dec, 2019</t>
  </si>
  <si>
    <t>Jan - Mar, 2020</t>
  </si>
  <si>
    <t>Apr - Jun, 2020</t>
  </si>
  <si>
    <t>Jul - Sep, 2020</t>
  </si>
  <si>
    <t xml:space="preserve">Total </t>
  </si>
  <si>
    <t>NA</t>
  </si>
  <si>
    <t xml:space="preserve">This excludes 1 CD which has moved directly from BIFR to resolution </t>
  </si>
  <si>
    <t>Sector</t>
  </si>
  <si>
    <t>No. of CIRPs</t>
  </si>
  <si>
    <t xml:space="preserve">Closed </t>
  </si>
  <si>
    <t>Ongoing</t>
  </si>
  <si>
    <t>Withdrawal under Section 12 A</t>
  </si>
  <si>
    <t>Total</t>
  </si>
  <si>
    <t>Manufacturing</t>
  </si>
  <si>
    <t>Food, Beverages &amp; Tobacco Products</t>
  </si>
  <si>
    <t xml:space="preserve">Chemicals &amp; Chemical Products </t>
  </si>
  <si>
    <t xml:space="preserve">Electrical Machinery &amp; Apparatus </t>
  </si>
  <si>
    <t>Fabricated Metal Products</t>
  </si>
  <si>
    <t>Machinery &amp; Equipment</t>
  </si>
  <si>
    <t>Textiles, Leather &amp; Apparel Products</t>
  </si>
  <si>
    <t>Wood, Rubber, Plastic &amp; Paper Products</t>
  </si>
  <si>
    <t>Basic Metals</t>
  </si>
  <si>
    <t>Others</t>
  </si>
  <si>
    <t>Real Estate, Renting &amp; Business Activities</t>
  </si>
  <si>
    <t>Real Estate Activities</t>
  </si>
  <si>
    <t>Computer and related activities</t>
  </si>
  <si>
    <t>Research and Development</t>
  </si>
  <si>
    <t>Other Business Activities</t>
  </si>
  <si>
    <t>Construction</t>
  </si>
  <si>
    <t>Wholesale &amp; Retail Trade</t>
  </si>
  <si>
    <t>Hotels &amp; Restaurants</t>
  </si>
  <si>
    <t>Electricity &amp; Others</t>
  </si>
  <si>
    <t>Note: The distribution is based on the CIN of CDs and as per National Industrial Classification (NIC 2004).</t>
  </si>
  <si>
    <t>Source: Compilation from website of the NCLT and filing by Insolvency Professionals</t>
  </si>
  <si>
    <t>No. of CIRPs Initiated by</t>
  </si>
  <si>
    <t>Operational Creditors</t>
  </si>
  <si>
    <t>Financial Creditors</t>
  </si>
  <si>
    <t>Corporate Debtors</t>
  </si>
  <si>
    <t>Outcome</t>
  </si>
  <si>
    <t>Description</t>
  </si>
  <si>
    <t>CIRPs initiated by</t>
  </si>
  <si>
    <t>Financial Creditor</t>
  </si>
  <si>
    <t>Operational Creditor</t>
  </si>
  <si>
    <t>Corporate Debtor</t>
  </si>
  <si>
    <t>Status of CIRPs</t>
  </si>
  <si>
    <t>Closure by Appeal/Review/Settled</t>
  </si>
  <si>
    <t>Closure by Withdrawal u/s 12A</t>
  </si>
  <si>
    <t xml:space="preserve">Closure by Approval of Resolution Plan </t>
  </si>
  <si>
    <t>Closure by Commencement of Liquidation</t>
  </si>
  <si>
    <t xml:space="preserve">Ongoing </t>
  </si>
  <si>
    <t>CIRPs yielding Resolution Plans</t>
  </si>
  <si>
    <t>Realisation by FCs as % of Liquidation Value</t>
  </si>
  <si>
    <t>Realisation by FCs as % of their Claims</t>
  </si>
  <si>
    <t>Average time taken for Closure of CIRP</t>
  </si>
  <si>
    <t>CIRPs yielding Liquidations</t>
  </si>
  <si>
    <t>Liquidation Value as % of Claims</t>
  </si>
  <si>
    <t>Appeal/Review/ Settled</t>
  </si>
  <si>
    <t>Closed on Appeal / Review / Settled</t>
  </si>
  <si>
    <t>Closed by Withdrawal under section 12A</t>
  </si>
  <si>
    <t xml:space="preserve">Closed by Resolution </t>
  </si>
  <si>
    <t>Closed by Liquidation</t>
  </si>
  <si>
    <t>Ongoing CIRP</t>
  </si>
  <si>
    <t>&gt; 270 days</t>
  </si>
  <si>
    <t>&gt; 180 days ≤ 270 days</t>
  </si>
  <si>
    <t>&gt; 90 days ≤ 180 days</t>
  </si>
  <si>
    <t>≤ 90 days</t>
  </si>
  <si>
    <t>≤ 01</t>
  </si>
  <si>
    <t>&gt; 01 ≤ 10</t>
  </si>
  <si>
    <t>&gt; 10 ≤ 50</t>
  </si>
  <si>
    <t>&gt; 50 ≤ 100</t>
  </si>
  <si>
    <t>&gt; 100 ≤ 1000</t>
  </si>
  <si>
    <t>&gt; 1000</t>
  </si>
  <si>
    <t>Reason for Withdrawal*</t>
  </si>
  <si>
    <t xml:space="preserve"> Full settlement with the applicant</t>
  </si>
  <si>
    <t xml:space="preserve"> Full settlement with other creditors</t>
  </si>
  <si>
    <t xml:space="preserve"> Agreement to settle in future</t>
  </si>
  <si>
    <t xml:space="preserve"> Other settlements with creditors</t>
  </si>
  <si>
    <t xml:space="preserve"> Others</t>
  </si>
  <si>
    <t>No. of CIRPs initiated by</t>
  </si>
  <si>
    <t>FC</t>
  </si>
  <si>
    <t>OC</t>
  </si>
  <si>
    <t>CD</t>
  </si>
  <si>
    <t>Either in BIFR or Non-functional or both</t>
  </si>
  <si>
    <t>Resolution Value &gt; Liquidation Value</t>
  </si>
  <si>
    <t>(Amount in ₹ crore)</t>
  </si>
  <si>
    <t>Sl. No.</t>
  </si>
  <si>
    <t>Name of CD</t>
  </si>
  <si>
    <t>Date of Commencement of CIRP</t>
  </si>
  <si>
    <t>Date of Approval of Resolution Plan</t>
  </si>
  <si>
    <t>CIRP initiated by</t>
  </si>
  <si>
    <t>Total Admitted Claims of FCs</t>
  </si>
  <si>
    <t>Liquidation Value</t>
  </si>
  <si>
    <t>Realisable by FCs</t>
  </si>
  <si>
    <t>Realisable by FCs as % of Liquidation Value</t>
  </si>
  <si>
    <t>Amtek Auto Limited</t>
  </si>
  <si>
    <t xml:space="preserve">Defunct  
(Yes/No)
</t>
  </si>
  <si>
    <t>Status of Liquidation</t>
  </si>
  <si>
    <t>Number</t>
  </si>
  <si>
    <t>Initiated</t>
  </si>
  <si>
    <t>&gt;Two years</t>
  </si>
  <si>
    <t>&gt; One year ≤ Two years</t>
  </si>
  <si>
    <t>&gt; 270 days ≤ 1 year</t>
  </si>
  <si>
    <t xml:space="preserve">&gt; 180 days ≤ 270 days </t>
  </si>
  <si>
    <t xml:space="preserve">&gt; 90 days ≤ 180 days </t>
  </si>
  <si>
    <t xml:space="preserve">≤ 90 days </t>
  </si>
  <si>
    <t>Date of Order of Liquidation</t>
  </si>
  <si>
    <t>Amount of Admitted Claims</t>
  </si>
  <si>
    <t>Sale Proceeds</t>
  </si>
  <si>
    <t>Amount Distributed to Stakeholders</t>
  </si>
  <si>
    <t>Date of Order of Dissolution</t>
  </si>
  <si>
    <r>
      <t xml:space="preserve">(Amount in </t>
    </r>
    <r>
      <rPr>
        <i/>
        <sz val="10"/>
        <color theme="1"/>
        <rFont val="Times New Roman"/>
        <family val="1"/>
      </rPr>
      <t>₹</t>
    </r>
    <r>
      <rPr>
        <i/>
        <sz val="10"/>
        <color rgb="FF000000"/>
        <rFont val="Times New Roman"/>
        <family val="1"/>
      </rPr>
      <t xml:space="preserve"> crore)</t>
    </r>
  </si>
  <si>
    <t>Circumstance</t>
  </si>
  <si>
    <t xml:space="preserve">Number of Liquidations </t>
  </si>
  <si>
    <t>Where Final Reports Submitted</t>
  </si>
  <si>
    <t>AA did not receive resolution plan for approval</t>
  </si>
  <si>
    <t>AA rejected the resolution plan for non-compliance with the requirements</t>
  </si>
  <si>
    <t>CoC decided to liquidate the CD during CIRP</t>
  </si>
  <si>
    <t>CD contravened provisions of resolution plan</t>
  </si>
  <si>
    <t>Stakeholders under Section</t>
  </si>
  <si>
    <t>Amount of claims Admitted</t>
  </si>
  <si>
    <t>Amount Realised#</t>
  </si>
  <si>
    <t>Amount Distributed</t>
  </si>
  <si>
    <t>53 (1) (a)</t>
  </si>
  <si>
    <t>53 (1) (b)</t>
  </si>
  <si>
    <t>53 (1) (c)</t>
  </si>
  <si>
    <t>53 (1) (d)</t>
  </si>
  <si>
    <t>53 (1) (e)</t>
  </si>
  <si>
    <t>53 (1) (f)</t>
  </si>
  <si>
    <t>53 (1) (g)</t>
  </si>
  <si>
    <t>53 (1) (h)</t>
  </si>
  <si>
    <t>Total (A)</t>
  </si>
  <si>
    <t>Not Applicable</t>
  </si>
  <si>
    <t>Total (B)</t>
  </si>
  <si>
    <t>Grand Total (A+B)</t>
  </si>
  <si>
    <r>
      <t xml:space="preserve">(Amount in </t>
    </r>
    <r>
      <rPr>
        <i/>
        <sz val="10"/>
        <color theme="1"/>
        <rFont val="Times New Roman"/>
        <family val="1"/>
      </rPr>
      <t xml:space="preserve">₹ </t>
    </r>
    <r>
      <rPr>
        <i/>
        <sz val="10"/>
        <color rgb="FF000000"/>
        <rFont val="Times New Roman"/>
        <family val="1"/>
      </rPr>
      <t>crore)</t>
    </r>
  </si>
  <si>
    <t>Number of Claimants</t>
  </si>
  <si>
    <t>Claims of FCs Dealt Under Resolution</t>
  </si>
  <si>
    <t>Realisation by all Claimants as a percentage of Liquidation Value</t>
  </si>
  <si>
    <t>Amount Admitted</t>
  </si>
  <si>
    <t>Amount Realised</t>
  </si>
  <si>
    <t>Realisation as % of Claims</t>
  </si>
  <si>
    <t>Completed</t>
  </si>
  <si>
    <t>Electrosteel Steels Limited</t>
  </si>
  <si>
    <t>Vedanta Ltd.</t>
  </si>
  <si>
    <t>Bhushan Steel Limited</t>
  </si>
  <si>
    <t>Bamnipal Steel Ltd.</t>
  </si>
  <si>
    <t>Monnet Ispat &amp; Energy Limited</t>
  </si>
  <si>
    <t>Consortium of JSW and AION Investments Pvt. Ltd.</t>
  </si>
  <si>
    <t>Essar Steel India Limited</t>
  </si>
  <si>
    <t>Arcelor Mittal India Pvt. Ltd.</t>
  </si>
  <si>
    <t>Alok Industries Limited</t>
  </si>
  <si>
    <t>Reliance Industries Limited, JM Financial Asset Reconstruction Company Ltd., JMFARC - March 2018 Trust</t>
  </si>
  <si>
    <t>Jyoti Structures Limited</t>
  </si>
  <si>
    <t>Group of HNIs led by Mr. Sharad Sanghi.</t>
  </si>
  <si>
    <t>Bhushan Power &amp; Steel Limited</t>
  </si>
  <si>
    <t>JSW Limited</t>
  </si>
  <si>
    <t>Jaypee Infratech Limited</t>
  </si>
  <si>
    <t>NBCC (India) Limited</t>
  </si>
  <si>
    <t>Under Process</t>
  </si>
  <si>
    <t>Era Infra Engineering Limited</t>
  </si>
  <si>
    <t>Under CIRP</t>
  </si>
  <si>
    <t>Lanco Infratech Limited</t>
  </si>
  <si>
    <t>Under Liquidation</t>
  </si>
  <si>
    <t>ABG Shipyard Limited</t>
  </si>
  <si>
    <t>Period</t>
  </si>
  <si>
    <t>Liquidations at the beginning</t>
  </si>
  <si>
    <t>Liquidations Commenced</t>
  </si>
  <si>
    <t xml:space="preserve">Liquidation closed by </t>
  </si>
  <si>
    <t>Withdrawal</t>
  </si>
  <si>
    <t>Final Reports Submitted</t>
  </si>
  <si>
    <t>Liquidations at the end of period</t>
  </si>
  <si>
    <t xml:space="preserve">Status </t>
  </si>
  <si>
    <t>No. of Liquidations</t>
  </si>
  <si>
    <t>Closed by withdrawal</t>
  </si>
  <si>
    <t>Final Report Submitted</t>
  </si>
  <si>
    <t>Closed by Dissolution</t>
  </si>
  <si>
    <t>&gt; Two years</t>
  </si>
  <si>
    <t>No. of Corporate Persons</t>
  </si>
  <si>
    <t>Not carrying business operations</t>
  </si>
  <si>
    <t>Commercially unviable</t>
  </si>
  <si>
    <t>Miscellaneous</t>
  </si>
  <si>
    <t>INSOLVENCY AND BANKRUPTCY BOARD OF INDIA</t>
  </si>
  <si>
    <t>INSOLVENCY AND BANKRUPTCY NEWS</t>
  </si>
  <si>
    <t>Table of Contents</t>
  </si>
  <si>
    <t>Corporate Insolvency Resolution Process</t>
  </si>
  <si>
    <t>Initiation of Corporate Insolvency Resolution Process</t>
  </si>
  <si>
    <t>Details of</t>
  </si>
  <si>
    <t>Paid-up capital</t>
  </si>
  <si>
    <t>Assets</t>
  </si>
  <si>
    <t>Outstanding debt</t>
  </si>
  <si>
    <t>Amount paid to creditors</t>
  </si>
  <si>
    <t>Surplus</t>
  </si>
  <si>
    <t>Liquidations for which Final Reports submitted</t>
  </si>
  <si>
    <t>Ongoing Liquidations</t>
  </si>
  <si>
    <t>**</t>
  </si>
  <si>
    <t>Name of Corporate Person</t>
  </si>
  <si>
    <t>Date of Commencement</t>
  </si>
  <si>
    <t>Date of Dissolution</t>
  </si>
  <si>
    <t>Realisation of Assets</t>
  </si>
  <si>
    <t>Amount due to Creditors</t>
  </si>
  <si>
    <t>Amount paid to Creditors</t>
  </si>
  <si>
    <t>Liquidation Expenses</t>
  </si>
  <si>
    <t xml:space="preserve">Average time </t>
  </si>
  <si>
    <t>No. of Processes covered</t>
  </si>
  <si>
    <t>Time (In days)</t>
  </si>
  <si>
    <t>Including excluded time</t>
  </si>
  <si>
    <t>Excluding excluded time</t>
  </si>
  <si>
    <t>CIRPs</t>
  </si>
  <si>
    <t>From ICD to order for Liquidation by AA</t>
  </si>
  <si>
    <t>Liquidations</t>
  </si>
  <si>
    <t>City / Region</t>
  </si>
  <si>
    <t>Registered IPs</t>
  </si>
  <si>
    <t>IPs having Authorisation for Assignment</t>
  </si>
  <si>
    <t>ICSI IIP</t>
  </si>
  <si>
    <t>IPA of ICMAI</t>
  </si>
  <si>
    <t>New Delhi</t>
  </si>
  <si>
    <t>Rest of Northern Region</t>
  </si>
  <si>
    <t>Mumbai</t>
  </si>
  <si>
    <t>Rest of Western Region</t>
  </si>
  <si>
    <t>Chennai</t>
  </si>
  <si>
    <t>Rest of Southern Region</t>
  </si>
  <si>
    <t xml:space="preserve">Kolkata </t>
  </si>
  <si>
    <t>Rest of Eastern Region</t>
  </si>
  <si>
    <t>Total Registered</t>
  </si>
  <si>
    <t>Year / Quarter</t>
  </si>
  <si>
    <t>No. of IPs</t>
  </si>
  <si>
    <t>2016 - 17 (Jan - Mar)</t>
  </si>
  <si>
    <t xml:space="preserve"># Registrations with validity of six months. These registrations expired by June 30, 2017. </t>
  </si>
  <si>
    <t>Eligibility</t>
  </si>
  <si>
    <t>Male</t>
  </si>
  <si>
    <t>Female</t>
  </si>
  <si>
    <t>Member of ICAI</t>
  </si>
  <si>
    <t>Member of ICSI</t>
  </si>
  <si>
    <t>Member of Bar Council</t>
  </si>
  <si>
    <t>Managerial Experience</t>
  </si>
  <si>
    <t>Age Group (in years)</t>
  </si>
  <si>
    <t>IPs having AFA</t>
  </si>
  <si>
    <t>IIIP ICAI</t>
  </si>
  <si>
    <t>≤ 40</t>
  </si>
  <si>
    <t>&gt; 40 ≤ 50</t>
  </si>
  <si>
    <t>&gt; 50 ≤ 60</t>
  </si>
  <si>
    <t>&gt; 60 ≤ 70</t>
  </si>
  <si>
    <t>&gt; 70 ≤ 80</t>
  </si>
  <si>
    <t>&gt; 80 ≤ 90</t>
  </si>
  <si>
    <t>&gt; 90</t>
  </si>
  <si>
    <t>Zone</t>
  </si>
  <si>
    <t>Chandigarh</t>
  </si>
  <si>
    <t>Hyderabad</t>
  </si>
  <si>
    <t>Kolkata</t>
  </si>
  <si>
    <t>Ahmedabad</t>
  </si>
  <si>
    <t>Allahabad</t>
  </si>
  <si>
    <t>Jaipur</t>
  </si>
  <si>
    <t>Bengaluru</t>
  </si>
  <si>
    <t>Cuttack</t>
  </si>
  <si>
    <t>Kochi</t>
  </si>
  <si>
    <t>Amravati</t>
  </si>
  <si>
    <t>Where RPs have been appointed</t>
  </si>
  <si>
    <t>Where RP is different from the IRP</t>
  </si>
  <si>
    <t>Quarter</t>
  </si>
  <si>
    <t>No. of IPEs</t>
  </si>
  <si>
    <t>Recognised</t>
  </si>
  <si>
    <t>Derecognised</t>
  </si>
  <si>
    <t>(Number, except as stated)</t>
  </si>
  <si>
    <t xml:space="preserve">At the end of Year / Month </t>
  </si>
  <si>
    <t>Creditors having agreement with NeSL</t>
  </si>
  <si>
    <t>Creditors who have submitted information</t>
  </si>
  <si>
    <t xml:space="preserve">Debtors whose information is submitted by </t>
  </si>
  <si>
    <t>User registrations (debtors)</t>
  </si>
  <si>
    <t>Loan records authenticated by debtors</t>
  </si>
  <si>
    <t>FCs</t>
  </si>
  <si>
    <t>OCs</t>
  </si>
  <si>
    <t>Jun, 2019</t>
  </si>
  <si>
    <t>Sep, 2019</t>
  </si>
  <si>
    <t>Dec, 2019</t>
  </si>
  <si>
    <t>Mar, 2020</t>
  </si>
  <si>
    <t>Jun, 2020</t>
  </si>
  <si>
    <t>Sep, 2020</t>
  </si>
  <si>
    <t>Registered Valuer Organisation</t>
  </si>
  <si>
    <t>Asset Class</t>
  </si>
  <si>
    <t>Land &amp; Building</t>
  </si>
  <si>
    <t>Plant &amp; Machinery</t>
  </si>
  <si>
    <t>Securities or Financial Assets</t>
  </si>
  <si>
    <t>RVO Estate Managers and Appraisers Foundation</t>
  </si>
  <si>
    <t>IOV Registered Valuers Foundation</t>
  </si>
  <si>
    <t>ICSI Registered Valuers Organisation</t>
  </si>
  <si>
    <t xml:space="preserve">IIV India registered Valuers Foundation </t>
  </si>
  <si>
    <t>ICMAI Registered Valuers Organisation</t>
  </si>
  <si>
    <t>ICAI Registered Valuers Organisation</t>
  </si>
  <si>
    <t>PVAI Valuation Professional Organisation</t>
  </si>
  <si>
    <t>CVSRTA Registered Valuers Association</t>
  </si>
  <si>
    <t xml:space="preserve">Association of Certified Valuators and Analysts </t>
  </si>
  <si>
    <t xml:space="preserve">CEV Integral Appraisers Foundation </t>
  </si>
  <si>
    <t xml:space="preserve">Divya Jyoti Foundation </t>
  </si>
  <si>
    <t>Nandadeep Valuers Foundation</t>
  </si>
  <si>
    <t>All India Institute of Valuers Foundation</t>
  </si>
  <si>
    <t>International Business Valuers Association</t>
  </si>
  <si>
    <t>IIV India registered Valuers Foundation</t>
  </si>
  <si>
    <t xml:space="preserve">≤ 30 </t>
  </si>
  <si>
    <t>&gt; 30 ≤ 40</t>
  </si>
  <si>
    <t xml:space="preserve">&gt; 80 </t>
  </si>
  <si>
    <t xml:space="preserve">Name of Account </t>
  </si>
  <si>
    <t>Opening Balance</t>
  </si>
  <si>
    <t>Deposit during the period</t>
  </si>
  <si>
    <t>Withdrawn during the period</t>
  </si>
  <si>
    <t>Balance at the end of the period</t>
  </si>
  <si>
    <t xml:space="preserve">Corporate Liquidation Account </t>
  </si>
  <si>
    <t>2019-20</t>
  </si>
  <si>
    <t>Apr-Jun, 2020</t>
  </si>
  <si>
    <t>July-Sep, 2020</t>
  </si>
  <si>
    <t xml:space="preserve">Corporate Voluntary Liquidation Account </t>
  </si>
  <si>
    <r>
      <t xml:space="preserve">(Amount in </t>
    </r>
    <r>
      <rPr>
        <i/>
        <sz val="10"/>
        <color theme="1"/>
        <rFont val="Times New Roman"/>
        <family val="1"/>
      </rPr>
      <t>₹</t>
    </r>
    <r>
      <rPr>
        <i/>
        <sz val="10"/>
        <color rgb="FF000000"/>
        <rFont val="Times New Roman"/>
        <family val="1"/>
      </rPr>
      <t xml:space="preserve"> lakh)</t>
    </r>
  </si>
  <si>
    <t xml:space="preserve">Amount of underlying debt 
(₹ crore)	</t>
  </si>
  <si>
    <t xml:space="preserve">        (Number)</t>
  </si>
  <si>
    <t>Amount of Claims Admitted* (₹ crore)</t>
  </si>
  <si>
    <t>CIRPs Yielding Resolution</t>
  </si>
  <si>
    <t xml:space="preserve">Details of Closed Liquidations </t>
  </si>
  <si>
    <t>Reasons for Liquidations</t>
  </si>
  <si>
    <t>Claims in Liquidation Process</t>
  </si>
  <si>
    <t xml:space="preserve">Twelve Large Accounts </t>
  </si>
  <si>
    <t>Reasons for Voluntary Liquidations</t>
  </si>
  <si>
    <t>Realisations under Voluntary Liquidation</t>
  </si>
  <si>
    <t>Average time for approval of Resolution Plans/Orders for Liquidation</t>
  </si>
  <si>
    <t xml:space="preserve">Registration and Cancellation of Registrations of IPs </t>
  </si>
  <si>
    <t>Zone-wise Number of IPs in the Panel</t>
  </si>
  <si>
    <t>Details of information with NeSL</t>
  </si>
  <si>
    <t>Oct - Dec, 2020</t>
  </si>
  <si>
    <t>Transport, Storage &amp; Communications</t>
  </si>
  <si>
    <t>Final Report submitted#</t>
  </si>
  <si>
    <t>Closed by Compromise / Arrangement</t>
  </si>
  <si>
    <t>*This excludes 10 cases where liquidation order has been set aside by NCLT / NCLAT / Supreme Court.
# This includes 10 cases where application for early dissolution has been filed with the NCLT.</t>
  </si>
  <si>
    <t>Closed by Going Concern Sale</t>
  </si>
  <si>
    <t>Successful
Resolution Applicant</t>
  </si>
  <si>
    <t xml:space="preserve">Deccan Value Investors L.P. and DVI PE (Mauritius) Ltd. </t>
  </si>
  <si>
    <t xml:space="preserve">Reason for Voluntary Liquidation </t>
  </si>
  <si>
    <t>Promoters unable to manage affairs</t>
  </si>
  <si>
    <t>Purpose for which company was formed accomplished / Contract Termination</t>
  </si>
  <si>
    <t>Registered at the beginning of the period</t>
  </si>
  <si>
    <t>Registered during the period</t>
  </si>
  <si>
    <t>Registered at the end of the period</t>
  </si>
  <si>
    <t>Cancelled during the period on account of</t>
  </si>
  <si>
    <t>Disciplinary Process</t>
  </si>
  <si>
    <t>Failing to fulfil the continuing requirement of ‘fit and proper person’ status</t>
  </si>
  <si>
    <t>Death</t>
  </si>
  <si>
    <t xml:space="preserve">2016 - 17 (Nov - Dec) # </t>
  </si>
  <si>
    <t>July - Sep, 2020</t>
  </si>
  <si>
    <t>At the end of the Period</t>
  </si>
  <si>
    <t>No. of Debtors</t>
  </si>
  <si>
    <t>Value 
(₹ crore)</t>
  </si>
  <si>
    <t>Dec, 2020</t>
  </si>
  <si>
    <t>NA: Not Available </t>
  </si>
  <si>
    <t>2017 - 2018</t>
  </si>
  <si>
    <t>2018 - 2019</t>
  </si>
  <si>
    <t>Realisable by FCs as % of Admitted Claims</t>
  </si>
  <si>
    <t>Applications filed by</t>
  </si>
  <si>
    <t>Debtor
(u/s 94)</t>
  </si>
  <si>
    <t>By Creditor
(u/s 95)</t>
  </si>
  <si>
    <t>Adjudicating Authority</t>
  </si>
  <si>
    <t>Dec - Mar, 2020</t>
  </si>
  <si>
    <t>Debt Amount</t>
  </si>
  <si>
    <t>Guarantee Amount</t>
  </si>
  <si>
    <t>NCLT</t>
  </si>
  <si>
    <t>DRT</t>
  </si>
  <si>
    <t>Pre-registration Courses conducted</t>
  </si>
  <si>
    <t>CPE Programmes conducted</t>
  </si>
  <si>
    <t>Number of</t>
  </si>
  <si>
    <t>Training Workshops for Ips</t>
  </si>
  <si>
    <t>Other Workshops/ Webinars/ Roundtables/ seminars</t>
  </si>
  <si>
    <t>Disciplinary Orders Issued</t>
  </si>
  <si>
    <t>Complaints forwarded by IBBI disposed</t>
  </si>
  <si>
    <t>2019 - 20</t>
  </si>
  <si>
    <t> 16</t>
  </si>
  <si>
    <t> -</t>
  </si>
  <si>
    <t> 07</t>
  </si>
  <si>
    <t xml:space="preserve">Insolvency Resolution of Personal Guarantors </t>
  </si>
  <si>
    <t xml:space="preserve">Activities by IPAs </t>
  </si>
  <si>
    <t>Resolution Value ≤ Liquidation Value*</t>
  </si>
  <si>
    <t>No. of Records</t>
  </si>
  <si>
    <t xml:space="preserve">No. of Defaults authenticated by debtors </t>
  </si>
  <si>
    <t>Entities Registered</t>
  </si>
  <si>
    <t>Registration in the Asset Class</t>
  </si>
  <si>
    <t>Number of CPE Hours earned by members of</t>
  </si>
  <si>
    <t>IIIPI</t>
  </si>
  <si>
    <t>IPA ICAI</t>
  </si>
  <si>
    <t>CPE Hours earned by the IPs</t>
  </si>
  <si>
    <t>State of CD at the Commencement of CIRP</t>
  </si>
  <si>
    <t>October - December 2020 | Vol. 17</t>
  </si>
  <si>
    <t>Table 3: Initiation of Corporate Insolvency Resolution Process</t>
  </si>
  <si>
    <t>Table 8: CIRPs yielding Resolution</t>
  </si>
  <si>
    <t>Table 10: Details of Closed Liquidations</t>
  </si>
  <si>
    <t>Table 11: Reasons for Liquidations</t>
  </si>
  <si>
    <t>Table 12: Claims in Liquidation Process</t>
  </si>
  <si>
    <t>Table 13: Twelve Large Accounts</t>
  </si>
  <si>
    <t>Electrosteel Steels</t>
  </si>
  <si>
    <t xml:space="preserve">Bhushan Steel </t>
  </si>
  <si>
    <t xml:space="preserve">Monnet Ispat &amp; Energy </t>
  </si>
  <si>
    <t xml:space="preserve">Essar Steel India </t>
  </si>
  <si>
    <t xml:space="preserve">Alok Industries </t>
  </si>
  <si>
    <t xml:space="preserve">Jyoti Structures </t>
  </si>
  <si>
    <t xml:space="preserve">Bhushan Power &amp; Steel </t>
  </si>
  <si>
    <t xml:space="preserve">Jaypee Infratech </t>
  </si>
  <si>
    <t xml:space="preserve">Amtek Auto </t>
  </si>
  <si>
    <t>Table 16: Reasons For Voluntary Liquidations</t>
  </si>
  <si>
    <t>Table 26: Zone-wise Number of IPs in the Panel</t>
  </si>
  <si>
    <t>Table 29 A: Activities by IPAs</t>
  </si>
  <si>
    <t>Table 29 B: CPE hours earned by the IPs</t>
  </si>
  <si>
    <t>Table 30: Details of information with NeSL</t>
  </si>
  <si>
    <t>Table 1: Corporate Insolvency Resolution Process</t>
  </si>
  <si>
    <t>Table 18: Realisations under Voluntary Liquidation</t>
  </si>
  <si>
    <t>Table 19: Average Time for approval of Resolution Plans / Orders For Liquidation</t>
  </si>
  <si>
    <t>29A</t>
  </si>
  <si>
    <t>29B</t>
  </si>
  <si>
    <t>31A</t>
  </si>
  <si>
    <t>31B</t>
  </si>
  <si>
    <t>Table No.</t>
  </si>
  <si>
    <t>Figure No.</t>
  </si>
  <si>
    <t>Jan - Mar, 2021</t>
  </si>
  <si>
    <t xml:space="preserve">Note: These CIRPs are in respect of 4289 CDs. </t>
  </si>
  <si>
    <t>Table 2: Sectoral Distribution Of CIRPs as on March 31, 2021</t>
  </si>
  <si>
    <t>Table 4: Outcome of CIRPs initiated Stakeholder-wise, as on March 31, 2021</t>
  </si>
  <si>
    <t>Table 5: Status of CIRPs As on March 31, 2021</t>
  </si>
  <si>
    <t>Table 6: Closure Of CIRP by Withdrawal till March 31, 2021</t>
  </si>
  <si>
    <t>Table 7: CIRPs ending with Orders for Liquidation till March 31, 2021</t>
  </si>
  <si>
    <t>Note:
1. There were 67 CIRPs, where CDs were in BIFR or non-functional but had resolution value higher than liquidation value.
* 2. Includes cases where no resolution plans were received and cases where liquidation value is zero or not estimated.
3. Data of 15 CIRPs is awaited.</t>
  </si>
  <si>
    <t>1277*</t>
  </si>
  <si>
    <t>Part A: Prior Period (Till December 31, 2020)</t>
  </si>
  <si>
    <t>ABXL Retails (India) Private Limited</t>
  </si>
  <si>
    <t>Optic Advisory Services Private Limited</t>
  </si>
  <si>
    <t>Gee Pee Infotech Pvt Ltd</t>
  </si>
  <si>
    <t>Vipul Travels Private Limited</t>
  </si>
  <si>
    <t>Reliable Insupacks Private Limited**</t>
  </si>
  <si>
    <t>Bunt Solar India Private Limited</t>
  </si>
  <si>
    <t>Bhaskar Marine Services Private Limited*</t>
  </si>
  <si>
    <t>Innovative Studios Private Limited**</t>
  </si>
  <si>
    <t>Well Pack Paper and Containers Limited</t>
  </si>
  <si>
    <t>Shriramrathi Steels Private Limited</t>
  </si>
  <si>
    <t>Special Prints Ltd</t>
  </si>
  <si>
    <t>Dimond Polymers Private Limited</t>
  </si>
  <si>
    <t>Bumblebee Electronics Private Limited</t>
  </si>
  <si>
    <t>Ruby Cables Limited</t>
  </si>
  <si>
    <t>Linus Processors Private Limited</t>
  </si>
  <si>
    <t>Carnation Auto India Private Limited</t>
  </si>
  <si>
    <t>SGP Software Solutions Private Limited</t>
  </si>
  <si>
    <t>Baffin Engineering Projects Limited</t>
  </si>
  <si>
    <t>Four Coins Global India Private Limited</t>
  </si>
  <si>
    <t>Chaitra Glaze Private Limited</t>
  </si>
  <si>
    <t>Winwind Power Energy Private Limited#</t>
  </si>
  <si>
    <t>Alucast Auto Parts Limited</t>
  </si>
  <si>
    <t>Pack Tech Systems Private Limited</t>
  </si>
  <si>
    <t>Nagarjuna Oil Refinery Limited</t>
  </si>
  <si>
    <t>R.E.Cables &amp; Conductors Private Limited</t>
  </si>
  <si>
    <t>Avni Energy Solutions Private Limited</t>
  </si>
  <si>
    <t>Arrow Resources Limited</t>
  </si>
  <si>
    <t>Sarvottam Vegetable Oil Refinery Private Limited</t>
  </si>
  <si>
    <t>Ceeyes Software Technologies Private Limited</t>
  </si>
  <si>
    <t>Shreeom Wires Private Limited</t>
  </si>
  <si>
    <t>S3 Electrical &amp; Electronics Private Limited</t>
  </si>
  <si>
    <t>Vibha Overseas Exim Private Limited</t>
  </si>
  <si>
    <t>Topworth Pipes &amp; Tubes Private Limited#</t>
  </si>
  <si>
    <t>Shree Padmavati Sortex Private Limited</t>
  </si>
  <si>
    <t>Zed Fabs India Private Limited</t>
  </si>
  <si>
    <t xml:space="preserve">NA  </t>
  </si>
  <si>
    <t>Narayanaa Electrical Solutions Private Limited</t>
  </si>
  <si>
    <t>Sharnam Industries Private Limited</t>
  </si>
  <si>
    <t>Bansal International Private Limited</t>
  </si>
  <si>
    <t>Total (January-March, 2021)</t>
  </si>
  <si>
    <t>Total (Till March, 2021)</t>
  </si>
  <si>
    <t>‘0’ means an amount below two decimals.</t>
  </si>
  <si>
    <t>NA means Not realisable/Saleable or no asset left for liquidation or Not applicable.</t>
  </si>
  <si>
    <t xml:space="preserve">* Direct Dissolution; Claims pertain to CIRP period </t>
  </si>
  <si>
    <t># Sale as a Going concern.</t>
  </si>
  <si>
    <t>** Compromise or arrangement under section 230 of the Companies Act, 2013</t>
  </si>
  <si>
    <t>Good Earth Properties and Services Private Limited</t>
  </si>
  <si>
    <t>-</t>
  </si>
  <si>
    <t>Honest Merchandise Private Limited</t>
  </si>
  <si>
    <t>Lalit Polymers &amp; Electronics Limited</t>
  </si>
  <si>
    <t>Homeshine Properties LLP</t>
  </si>
  <si>
    <t>Witworks Consumer Technologies Private Limited</t>
  </si>
  <si>
    <t>Sandrome Projects Private Limited</t>
  </si>
  <si>
    <t>Alexandria Services (India) Private Limited</t>
  </si>
  <si>
    <t>Sahibganga Bridge Private Limited</t>
  </si>
  <si>
    <t>Star Machine Engineers Private Limited</t>
  </si>
  <si>
    <t>Huawei Digital (India) Private Limited</t>
  </si>
  <si>
    <t>Fastbooking India Private Limited</t>
  </si>
  <si>
    <t>Sterling Fincap Private Limited</t>
  </si>
  <si>
    <t>Devrekha Engineers Private Limited</t>
  </si>
  <si>
    <t>Qplum Software Labs Private Limited</t>
  </si>
  <si>
    <t>Hatfield Technologies India Private Limited</t>
  </si>
  <si>
    <t>Prevas India System Development Private Limited</t>
  </si>
  <si>
    <t>Blue Foods Private Limited</t>
  </si>
  <si>
    <t>Bluskills Education Private Limited</t>
  </si>
  <si>
    <t>Two Roads Technological Solutions Private Limited</t>
  </si>
  <si>
    <t>Authoria Software Development Private Limited</t>
  </si>
  <si>
    <t xml:space="preserve"> Indian Transelectric Company Limited </t>
  </si>
  <si>
    <t>Qualkraft Engineering Private Limited</t>
  </si>
  <si>
    <t>Cowgill Holloway Support India Private Limited</t>
  </si>
  <si>
    <t>Aten Portfolio Managers Private Limited</t>
  </si>
  <si>
    <t>P N Investment Private Limited</t>
  </si>
  <si>
    <t>Ascentis India Construction Private Limited</t>
  </si>
  <si>
    <t>Precon Private Limited</t>
  </si>
  <si>
    <t>Chudgar Ranchhodlal Jethalal Trade Private Limited</t>
  </si>
  <si>
    <t>Brics Online Services Private Limited</t>
  </si>
  <si>
    <t>Parks Webtech Limited</t>
  </si>
  <si>
    <t>India Steamship Limited</t>
  </si>
  <si>
    <t>Vanthys Pharmaceutical Development Private Limited</t>
  </si>
  <si>
    <t>Jubilant Innovation (India) Limited</t>
  </si>
  <si>
    <t>Patnitop Ropeway &amp; Resorts Limited</t>
  </si>
  <si>
    <t>Win Bluewater Services Private Limited</t>
  </si>
  <si>
    <t>NCC Finance Limited</t>
  </si>
  <si>
    <t>Invest India Micro Pension Services Private Limited</t>
  </si>
  <si>
    <t>Savebux Enterprises Private Limited</t>
  </si>
  <si>
    <t>DYM Techcom India Private Limited</t>
  </si>
  <si>
    <t>Zeni Tex Private Limited</t>
  </si>
  <si>
    <t>OHM Highline Private Limited</t>
  </si>
  <si>
    <t>Toyo Tanso India Private Limited</t>
  </si>
  <si>
    <t>Erca Speciality Chemicals Private Limited</t>
  </si>
  <si>
    <t>Kalpavruksha Finserve Private Limited</t>
  </si>
  <si>
    <t>240 Liquidations where Final Report Submitted</t>
  </si>
  <si>
    <t>Ongoing 844 Liquidations*</t>
  </si>
  <si>
    <t>956.34#</t>
  </si>
  <si>
    <t>1057.08#</t>
  </si>
  <si>
    <t>32695.29**</t>
  </si>
  <si>
    <t>6*</t>
  </si>
  <si>
    <r>
      <t>*Vide order dated 2</t>
    </r>
    <r>
      <rPr>
        <vertAlign val="superscript"/>
        <sz val="11"/>
        <color theme="1"/>
        <rFont val="Times New Roman"/>
        <family val="1"/>
      </rPr>
      <t>nd</t>
    </r>
    <r>
      <rPr>
        <sz val="11"/>
        <color theme="1"/>
        <rFont val="Times New Roman"/>
        <family val="1"/>
      </rPr>
      <t xml:space="preserve"> February, 2021, the Hon;ble NCLT has recalled its order dated 28</t>
    </r>
    <r>
      <rPr>
        <vertAlign val="superscript"/>
        <sz val="11"/>
        <color theme="1"/>
        <rFont val="Times New Roman"/>
        <family val="1"/>
      </rPr>
      <t>th</t>
    </r>
    <r>
      <rPr>
        <sz val="11"/>
        <color theme="1"/>
        <rFont val="Times New Roman"/>
        <family val="1"/>
      </rPr>
      <t xml:space="preserve"> September 2018 which suspended the voluntary liquidation process of M/s Central Inland Water Transport Corporation Limited.</t>
    </r>
  </si>
  <si>
    <t>Table 14: Commencement of Voluntary Liquidations Till March 31, 2021</t>
  </si>
  <si>
    <t>Table 15: Status of Voluntary Liquidations as on March 31, 2021</t>
  </si>
  <si>
    <t>Table 17: Details of 900 Voluntary Liquidations (Excludes 7 Withdrawals)</t>
  </si>
  <si>
    <t>1570*</t>
  </si>
  <si>
    <t>4021#</t>
  </si>
  <si>
    <t>* Paid up capital is not available in case of one company as it is a limited by guarantee company where there exist no shareholders and paid-up capital.
**For ongoing liquidations, outstanding debt amount is not available.
# Paid up capital and assets of 387 and 377 cases, respectively, are available.</t>
  </si>
  <si>
    <t>Table 20: Corporate Liquidation Accounts As On March 31, 2021</t>
  </si>
  <si>
    <t>Table 22: Registered IPs and AFAs as on March 31, 2021</t>
  </si>
  <si>
    <t>Table 24: Distribution of IPs as per their eligibility as on March 31, 2021</t>
  </si>
  <si>
    <t>Member of ICMAI</t>
  </si>
  <si>
    <t>Table 25: Age profile of IPs as on March 31, 2021</t>
  </si>
  <si>
    <t>NA: Not Applicable</t>
  </si>
  <si>
    <t>Table 27: Replacement of IRP with RP as on March 31, 2021</t>
  </si>
  <si>
    <t>Table 28: IPEs as on March 31, 2021</t>
  </si>
  <si>
    <t> 04</t>
  </si>
  <si>
    <t>Table 31A: Registered Valuers as on March 31, 2021</t>
  </si>
  <si>
    <t>Sectoral Distribution of CIRPs as on March 31, 2021</t>
  </si>
  <si>
    <t>Outcome of CIRPs, initiated Stakeholder-wise, as on March 31, 2021</t>
  </si>
  <si>
    <t>Status of CIRPs as on March 31, 2021</t>
  </si>
  <si>
    <t>Closure of CIRP by Withdrawal till March 31, 2021</t>
  </si>
  <si>
    <t>CIRPs Ending with Orders for Liquidation till March 31, 2021</t>
  </si>
  <si>
    <t>Status of Liquidation Processes as on March 31, 2021</t>
  </si>
  <si>
    <t>Commencement of Voluntary Liquidations till March 31, 2021</t>
  </si>
  <si>
    <t>Status of Voluntary Liquidations as on March 31, 2021</t>
  </si>
  <si>
    <t>Corporate Liquidation Accounts as on March 31, 2021</t>
  </si>
  <si>
    <t>Registered IPs and AFAs as on March 31, 2021</t>
  </si>
  <si>
    <t>Distribution of IPs as per their Eligibility as on March 31, 2021</t>
  </si>
  <si>
    <t>Age Profile of IPs as on March 31, 2021</t>
  </si>
  <si>
    <t>Replacement of IRP with RP as on March 31, 2021</t>
  </si>
  <si>
    <t>IPEs as on March 31, 2021</t>
  </si>
  <si>
    <t>Registered Valuers as on March 31, 2021</t>
  </si>
  <si>
    <t>Registered Valuers (Entities) as on March 31, 2021</t>
  </si>
  <si>
    <t>Registration of RVs till March 31, 2021</t>
  </si>
  <si>
    <t>Region wise Registered Valuers as on March 31, 2021</t>
  </si>
  <si>
    <t>Age profile of RVs as on March 31, 2021</t>
  </si>
  <si>
    <t>Part B: January - March, 2021</t>
  </si>
  <si>
    <t>No</t>
  </si>
  <si>
    <t>Yes</t>
  </si>
  <si>
    <t>Mar, 2021</t>
  </si>
  <si>
    <t>48,428 </t>
  </si>
  <si>
    <t>83,686 </t>
  </si>
  <si>
    <t>93,852 </t>
  </si>
  <si>
    <t>118428 </t>
  </si>
  <si>
    <t>299294 </t>
  </si>
  <si>
    <t>373678 </t>
  </si>
  <si>
    <t>All India Valuers Association</t>
  </si>
  <si>
    <t>Assessors and Registered Valuers Foundation</t>
  </si>
  <si>
    <t>Note: N.A. signifies the RVO is not recognised for that asset class</t>
  </si>
  <si>
    <t>Table 31B: Registered Valuers (Entities) as on March 31, 2021</t>
  </si>
  <si>
    <t>Table 32: Registration of RVs till March 31, 2021</t>
  </si>
  <si>
    <t>Table 33: Region Wise Registered Valuers as on March 31, 2021</t>
  </si>
  <si>
    <t>Table 34: Age profile of RVs as on March 31, 2021</t>
  </si>
  <si>
    <t>CEV Integral Appraisers Foundation</t>
  </si>
  <si>
    <t>Divya Jyoti Foundation</t>
  </si>
  <si>
    <t>Kharkia Steels Private Limited</t>
  </si>
  <si>
    <t xml:space="preserve">V3 Engineers Private Limited </t>
  </si>
  <si>
    <t>Educomp Infrastructure and School Management Limited</t>
  </si>
  <si>
    <t>Bigmoon Buildcon Private Limited</t>
  </si>
  <si>
    <t>Garden Silk Mills Limited</t>
  </si>
  <si>
    <t>Parabolic Drugs Limited</t>
  </si>
  <si>
    <t>Vardhman Chemtech Limited</t>
  </si>
  <si>
    <t>Shetkari Sakhar Karkhana (Chandapuri) Limited</t>
  </si>
  <si>
    <t>Nijinoy Trading Private Limited</t>
  </si>
  <si>
    <t>Prius Commercial Projects Private Limited</t>
  </si>
  <si>
    <t>NTL Electronics India Limited</t>
  </si>
  <si>
    <t>Capital Auto Rubber Products Private Limited</t>
  </si>
  <si>
    <t>Prosperity Steels Limited</t>
  </si>
  <si>
    <t xml:space="preserve">Sungracia Tiles Private Limited </t>
  </si>
  <si>
    <t>Uniworld Sugars Private Limited</t>
  </si>
  <si>
    <t>Ashtavinayak Auto Private Limited</t>
  </si>
  <si>
    <t>AVK Automall Private Limited</t>
  </si>
  <si>
    <t>AVK Automart Private Limited</t>
  </si>
  <si>
    <t>Aristo Developer Private Limited</t>
  </si>
  <si>
    <t>Shree Vindhya Papers Mills Limited</t>
  </si>
  <si>
    <t>SEL Manufacturing Company Limited</t>
  </si>
  <si>
    <t>Celestial Estate Private Limited</t>
  </si>
  <si>
    <t>NS Papers Limited</t>
  </si>
  <si>
    <t>Fortuna Urbanscape Private Limited</t>
  </si>
  <si>
    <t>Panel Boards and Laminates Limited</t>
  </si>
  <si>
    <t>Perfect Boring Private Limited</t>
  </si>
  <si>
    <t>PVS Memorial Hospital Private Limited</t>
  </si>
  <si>
    <t>Skipper Homes Private Limited</t>
  </si>
  <si>
    <t>RD Alloys Private Limited</t>
  </si>
  <si>
    <t xml:space="preserve">Churakulam Tea Estates Private Limited </t>
  </si>
  <si>
    <t>Hindustan News Print Ltd</t>
  </si>
  <si>
    <t xml:space="preserve">Bristo Foods Private Limited </t>
  </si>
  <si>
    <t xml:space="preserve">Defunct: Not Going Concern/ Erstwhile BIFR
*Data awaited in 8 CIRPs.  </t>
  </si>
  <si>
    <t>1697#</t>
  </si>
  <si>
    <t>*Data awaited in 2 CIRPs</t>
  </si>
  <si>
    <t xml:space="preserve">         Default data not available in 5 cases and Guarantee data not available in 29 cases.</t>
  </si>
  <si>
    <t>Note: 	NA - Not Available.</t>
  </si>
  <si>
    <r>
      <rPr>
        <b/>
        <sz val="10"/>
        <color theme="1"/>
        <rFont val="Times New Roman"/>
        <family val="1"/>
      </rPr>
      <t xml:space="preserve">In case of query, please contact: 
</t>
    </r>
    <r>
      <rPr>
        <sz val="10"/>
        <color theme="1"/>
        <rFont val="Times New Roman"/>
        <family val="1"/>
      </rPr>
      <t xml:space="preserve">
Research Division
Insolvency and Bankruptcy Board of India
2nd Floor, Jeevan Vihar Building, Sansad Marg, New Delhi - 110001
Email: research@ibbi.gov.in </t>
    </r>
  </si>
  <si>
    <r>
      <t>This E-Newsletter includes the tables, charts, and underlying data from the Quarterly Newsletter of Insolvency and Bankrupty Board of India, January-March, 2021, Vol. 18. When using the data, please refer to the Insolvency and Banruptcy News, January-March</t>
    </r>
    <r>
      <rPr>
        <i/>
        <sz val="10"/>
        <rFont val="Times New Roman"/>
        <family val="1"/>
      </rPr>
      <t xml:space="preserve">, </t>
    </r>
    <r>
      <rPr>
        <sz val="10"/>
        <rFont val="Times New Roman"/>
        <family val="1"/>
      </rPr>
      <t>2021, Vol. 18.</t>
    </r>
  </si>
  <si>
    <t>1, 2</t>
  </si>
  <si>
    <t>3, 4, 5, 6</t>
  </si>
  <si>
    <t>8, 9, 10</t>
  </si>
  <si>
    <t>12, 13</t>
  </si>
  <si>
    <t>Details of 900 Liquidations</t>
  </si>
  <si>
    <t xml:space="preserve">Table 21: Insolvency Resolution Of Personal Guarantors </t>
  </si>
  <si>
    <t>Guwahati</t>
  </si>
  <si>
    <t>Indore</t>
  </si>
  <si>
    <t>Go to Table of Contents</t>
  </si>
  <si>
    <t>Table 9: Status of Liquidation Processes as on March 31, 2021</t>
  </si>
  <si>
    <t># Inclusive of unclaimed proceeds of ₹ 4.84 crore under liquidation.
* Data for other liquidations are not available. 
**Out of 1036 ongoing cases, liquidation value of only 877 CDs is available. Liquidation value of 617 CDs taken during liquidation process is ₹32695.29 crore and liquidation value of rest of the 263CDs captured during CIRP is ₹ 9355.42 crore.</t>
  </si>
  <si>
    <t>Sl.</t>
  </si>
  <si>
    <t>As on March, 2020</t>
  </si>
  <si>
    <t>April, 20 to March, 21</t>
  </si>
  <si>
    <t>As on March, 2021</t>
  </si>
  <si>
    <t>From ICD to approval of resolution plans by AA</t>
  </si>
  <si>
    <t>From LCD to submission of final report under Liquidation</t>
  </si>
  <si>
    <t>From LCD to submission of final report under Voluntary Liquidation</t>
  </si>
  <si>
    <t>From LCD to order for dissolution under Liquidation</t>
  </si>
  <si>
    <t>From LCD to order for dissolution under Voluntary Liquidation</t>
  </si>
  <si>
    <t xml:space="preserve">Table 23: Registration and Cancellation of Registrations of IPs </t>
  </si>
  <si>
    <r>
      <rPr>
        <b/>
        <u/>
        <sz val="10"/>
        <rFont val="Times New Roman"/>
        <family val="1"/>
      </rPr>
      <t>Disclaimer:</t>
    </r>
    <r>
      <rPr>
        <sz val="10"/>
        <rFont val="Times New Roman"/>
        <family val="1"/>
      </rPr>
      <t xml:space="preserve"> This E-Newsletter is meant for the sole purpose of creating awareness and must not be used as a guide for taking or recommending any action or decision, commercial or otherwise. The reader must do his/ her own research or seek professional advice if he/she intends to take any action or decision in any matter covered in this E-Newsletter. 
</t>
    </r>
  </si>
  <si>
    <t>Average CPE hours per registered IP</t>
  </si>
  <si>
    <t>Loan records 
on-boarded by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</si>
</sst>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4009]dd/mm/yy;@"/>
    <numFmt numFmtId="165" formatCode="dd\-mm\-yyyy;@"/>
    <numFmt numFmtId="166" formatCode="00"/>
  </numFmts>
  <fonts count="58" x14ac:knownFonts="1">
    <font>
      <sz val="11"/>
      <color theme="1"/>
      <name val="Century Gothic"/>
      <family val="2"/>
      <scheme val="minor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name val="Arial"/>
      <family val="2"/>
    </font>
    <font>
      <sz val="11"/>
      <name val="Times New Roman"/>
      <family val="1"/>
    </font>
    <font>
      <u/>
      <sz val="11"/>
      <color theme="10"/>
      <name val="Calibri"/>
      <family val="2"/>
    </font>
    <font>
      <b/>
      <sz val="12"/>
      <color rgb="FF000000"/>
      <name val="Times New Roman"/>
      <family val="1"/>
    </font>
    <font>
      <sz val="14"/>
      <color rgb="FF2F5496"/>
      <name val="Times New Roman"/>
      <family val="1"/>
    </font>
    <font>
      <sz val="10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i/>
      <sz val="10"/>
      <name val="Times New Roman"/>
      <family val="1"/>
    </font>
    <font>
      <i/>
      <sz val="10"/>
      <color theme="1"/>
      <name val="Times New Roman"/>
      <family val="1"/>
    </font>
    <font>
      <b/>
      <sz val="10"/>
      <name val="Times New Roman"/>
      <family val="1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Calibri"/>
      <family val="2"/>
    </font>
    <font>
      <sz val="8"/>
      <name val="Century Gothic"/>
      <family val="2"/>
      <scheme val="minor"/>
    </font>
    <font>
      <i/>
      <sz val="10"/>
      <color rgb="FF000000"/>
      <name val="Times New Roman"/>
      <family val="1"/>
    </font>
    <font>
      <sz val="11"/>
      <color rgb="FF9C5700"/>
      <name val="Century Gothic"/>
      <family val="2"/>
      <scheme val="minor"/>
    </font>
    <font>
      <sz val="11"/>
      <color theme="0"/>
      <name val="Century Gothic"/>
      <family val="2"/>
      <scheme val="minor"/>
    </font>
    <font>
      <i/>
      <sz val="10"/>
      <name val="Times New Roman"/>
      <family val="1"/>
    </font>
    <font>
      <b/>
      <u/>
      <sz val="10"/>
      <name val="Times New Roman"/>
      <family val="1"/>
    </font>
    <font>
      <u/>
      <sz val="11"/>
      <color theme="10"/>
      <name val="Century Gothic"/>
      <family val="2"/>
      <scheme val="minor"/>
    </font>
    <font>
      <sz val="16"/>
      <color theme="1"/>
      <name val="Times New Roman"/>
      <family val="1"/>
    </font>
    <font>
      <b/>
      <sz val="16"/>
      <color rgb="FF00B050"/>
      <name val="Times New Roman"/>
      <family val="1"/>
    </font>
    <font>
      <b/>
      <sz val="14"/>
      <color rgb="FF0070C0"/>
      <name val="Times New Roman"/>
      <family val="1"/>
    </font>
    <font>
      <b/>
      <sz val="12"/>
      <color rgb="FF00B050"/>
      <name val="Times New Roman"/>
      <family val="1"/>
    </font>
    <font>
      <sz val="11"/>
      <color rgb="FF9C5700"/>
      <name val="Times New Roman"/>
      <family val="1"/>
    </font>
    <font>
      <sz val="9"/>
      <color theme="1"/>
      <name val="Times New Roman"/>
      <family val="1"/>
    </font>
    <font>
      <sz val="12"/>
      <color theme="1"/>
      <name val="Calibri"/>
      <family val="2"/>
    </font>
    <font>
      <i/>
      <sz val="11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rgb="FF000000"/>
      <name val="Times New Roman"/>
      <family val="1"/>
    </font>
    <font>
      <b/>
      <sz val="9"/>
      <color rgb="FF000000"/>
      <name val="Times New Roman"/>
      <family val="1"/>
    </font>
    <font>
      <b/>
      <sz val="11"/>
      <name val="Times New Roman"/>
      <family val="1"/>
    </font>
    <font>
      <u/>
      <sz val="11"/>
      <color theme="9" tint="-0.499984740745262"/>
      <name val="Times New Roman"/>
      <family val="1"/>
    </font>
    <font>
      <sz val="11"/>
      <color theme="1"/>
      <name val="Century Gothic"/>
      <family val="2"/>
      <scheme val="minor"/>
    </font>
    <font>
      <sz val="11"/>
      <color theme="0"/>
      <name val="Times New Roman"/>
      <family val="1"/>
    </font>
    <font>
      <sz val="11"/>
      <color rgb="FFFF0000"/>
      <name val="Times New Roman"/>
      <family val="1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sz val="10"/>
      <color rgb="FFFF0000"/>
      <name val="Times New Roman"/>
      <family val="1"/>
    </font>
    <font>
      <vertAlign val="superscript"/>
      <sz val="11"/>
      <color theme="1"/>
      <name val="Times New Roman"/>
      <family val="1"/>
    </font>
    <font>
      <sz val="11"/>
      <color rgb="FFFF0000"/>
      <name val="Century Gothic"/>
      <family val="2"/>
      <scheme val="minor"/>
    </font>
    <font>
      <sz val="12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14"/>
      <color rgb="FFFF0000"/>
      <name val="Times New Roman"/>
      <family val="1"/>
    </font>
    <font>
      <sz val="12"/>
      <color theme="0"/>
      <name val="Times New Roman"/>
      <family val="1"/>
    </font>
    <font>
      <b/>
      <sz val="14"/>
      <color theme="0"/>
      <name val="Times New Roman"/>
      <family val="1"/>
    </font>
    <font>
      <b/>
      <i/>
      <sz val="10"/>
      <color theme="0"/>
      <name val="Times New Roman"/>
      <family val="1"/>
    </font>
    <font>
      <b/>
      <sz val="11"/>
      <color theme="0"/>
      <name val="Times New Roman"/>
      <family val="1"/>
    </font>
    <font>
      <b/>
      <sz val="12"/>
      <color theme="0"/>
      <name val="Times New Roman"/>
      <family val="1"/>
    </font>
    <font>
      <b/>
      <sz val="11"/>
      <color rgb="FF000000"/>
      <name val="Times New Roman"/>
      <family val="1"/>
    </font>
    <font>
      <b/>
      <sz val="8"/>
      <color theme="1"/>
      <name val="Times New Roman"/>
      <family val="1"/>
    </font>
    <font>
      <b/>
      <i/>
      <sz val="10"/>
      <color theme="1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EB9C"/>
      </patternFill>
    </fill>
    <fill>
      <patternFill patternType="solid">
        <fgColor theme="6"/>
      </patternFill>
    </fill>
    <fill>
      <patternFill patternType="solid">
        <fgColor rgb="FFEAEAEA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2B9"/>
        <bgColor indexed="64"/>
      </patternFill>
    </fill>
    <fill>
      <patternFill patternType="solid">
        <fgColor rgb="FFC00000"/>
        <bgColor indexed="64"/>
      </patternFill>
    </fill>
  </fills>
  <borders count="4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Dot">
        <color theme="0" tint="-0.14999847407452621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0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</borders>
  <cellStyleXfs count="7">
    <xf numFmtId="0" fontId="0" fillId="0" borderId="0"/>
    <xf numFmtId="0" fontId="4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21" fillId="6" borderId="0" applyNumberFormat="0" applyBorder="0" applyAlignment="0" applyProtection="0"/>
    <xf numFmtId="0" fontId="22" fillId="7" borderId="0" applyNumberFormat="0" applyBorder="0" applyAlignment="0" applyProtection="0"/>
    <xf numFmtId="0" fontId="25" fillId="0" borderId="0" applyNumberFormat="0" applyFill="0" applyBorder="0" applyAlignment="0" applyProtection="0"/>
    <xf numFmtId="9" fontId="39" fillId="0" borderId="0" applyFont="0" applyFill="0" applyBorder="0" applyAlignment="0" applyProtection="0"/>
  </cellStyleXfs>
  <cellXfs count="515">
    <xf numFmtId="0" fontId="0" fillId="0" borderId="0" xfId="0"/>
    <xf numFmtId="0" fontId="2" fillId="0" borderId="0" xfId="0" applyFont="1" applyAlignment="1">
      <alignment vertical="center"/>
    </xf>
    <xf numFmtId="0" fontId="1" fillId="0" borderId="0" xfId="0" applyFont="1"/>
    <xf numFmtId="0" fontId="1" fillId="0" borderId="4" xfId="0" applyFont="1" applyBorder="1"/>
    <xf numFmtId="0" fontId="5" fillId="0" borderId="0" xfId="0" applyFont="1" applyBorder="1"/>
    <xf numFmtId="0" fontId="2" fillId="0" borderId="0" xfId="0" applyFont="1"/>
    <xf numFmtId="0" fontId="1" fillId="0" borderId="0" xfId="0" applyFont="1" applyFill="1"/>
    <xf numFmtId="0" fontId="2" fillId="0" borderId="0" xfId="0" applyFont="1" applyBorder="1"/>
    <xf numFmtId="0" fontId="13" fillId="0" borderId="0" xfId="0" applyFont="1" applyBorder="1" applyAlignment="1">
      <alignment horizontal="right" vertical="center"/>
    </xf>
    <xf numFmtId="0" fontId="12" fillId="3" borderId="6" xfId="0" applyFont="1" applyFill="1" applyBorder="1" applyAlignment="1">
      <alignment horizontal="center" vertical="top" wrapText="1"/>
    </xf>
    <xf numFmtId="0" fontId="2" fillId="2" borderId="0" xfId="0" applyFont="1" applyFill="1" applyBorder="1" applyAlignment="1">
      <alignment horizontal="left" vertical="center" wrapText="1"/>
    </xf>
    <xf numFmtId="0" fontId="12" fillId="3" borderId="6" xfId="0" applyFont="1" applyFill="1" applyBorder="1" applyAlignment="1">
      <alignment horizontal="center" vertical="top"/>
    </xf>
    <xf numFmtId="0" fontId="2" fillId="0" borderId="0" xfId="0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horizontal="left" vertical="center" wrapText="1"/>
    </xf>
    <xf numFmtId="0" fontId="16" fillId="0" borderId="10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right" vertical="center" wrapText="1"/>
    </xf>
    <xf numFmtId="0" fontId="2" fillId="0" borderId="0" xfId="0" applyFont="1" applyBorder="1" applyAlignment="1">
      <alignment horizontal="left" vertical="center" wrapText="1"/>
    </xf>
    <xf numFmtId="0" fontId="3" fillId="0" borderId="0" xfId="0" applyFont="1" applyAlignment="1">
      <alignment horizontal="justify" vertical="center"/>
    </xf>
    <xf numFmtId="0" fontId="14" fillId="3" borderId="0" xfId="0" applyFont="1" applyFill="1" applyBorder="1" applyAlignment="1">
      <alignment horizontal="center" vertical="center" wrapText="1"/>
    </xf>
    <xf numFmtId="0" fontId="14" fillId="3" borderId="11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top" wrapText="1"/>
    </xf>
    <xf numFmtId="0" fontId="3" fillId="3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vertical="center" wrapText="1"/>
    </xf>
    <xf numFmtId="0" fontId="2" fillId="0" borderId="0" xfId="0" applyFont="1" applyBorder="1" applyAlignment="1">
      <alignment horizontal="justify" vertical="center" wrapText="1"/>
    </xf>
    <xf numFmtId="0" fontId="2" fillId="0" borderId="8" xfId="0" applyFont="1" applyBorder="1"/>
    <xf numFmtId="0" fontId="3" fillId="3" borderId="1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17" fillId="0" borderId="0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3" fillId="3" borderId="5" xfId="0" applyFont="1" applyFill="1" applyBorder="1" applyAlignment="1">
      <alignment horizontal="center" vertical="top" wrapText="1"/>
    </xf>
    <xf numFmtId="0" fontId="3" fillId="3" borderId="14" xfId="0" applyFont="1" applyFill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vertical="center" wrapText="1"/>
    </xf>
    <xf numFmtId="0" fontId="15" fillId="0" borderId="0" xfId="0" applyFont="1" applyBorder="1" applyAlignment="1">
      <alignment horizontal="right" vertical="center"/>
    </xf>
    <xf numFmtId="0" fontId="15" fillId="0" borderId="0" xfId="0" applyFont="1" applyBorder="1" applyAlignment="1">
      <alignment horizontal="right" vertical="center" wrapText="1"/>
    </xf>
    <xf numFmtId="0" fontId="2" fillId="0" borderId="0" xfId="0" applyFont="1" applyFill="1"/>
    <xf numFmtId="0" fontId="2" fillId="0" borderId="0" xfId="0" applyFont="1" applyBorder="1" applyAlignment="1">
      <alignment horizontal="right" vertical="center"/>
    </xf>
    <xf numFmtId="0" fontId="16" fillId="0" borderId="0" xfId="0" applyFont="1" applyBorder="1" applyAlignment="1">
      <alignment vertical="center" wrapText="1"/>
    </xf>
    <xf numFmtId="0" fontId="2" fillId="0" borderId="0" xfId="0" applyFont="1" applyBorder="1" applyAlignment="1">
      <alignment vertical="center"/>
    </xf>
    <xf numFmtId="0" fontId="16" fillId="0" borderId="3" xfId="0" applyFont="1" applyBorder="1" applyAlignment="1">
      <alignment vertical="center" wrapText="1"/>
    </xf>
    <xf numFmtId="0" fontId="14" fillId="3" borderId="11" xfId="0" applyFont="1" applyFill="1" applyBorder="1" applyAlignment="1">
      <alignment horizontal="center" vertical="top" wrapText="1"/>
    </xf>
    <xf numFmtId="0" fontId="14" fillId="3" borderId="17" xfId="0" applyFont="1" applyFill="1" applyBorder="1" applyAlignment="1">
      <alignment horizontal="center" vertical="top" wrapText="1"/>
    </xf>
    <xf numFmtId="0" fontId="14" fillId="3" borderId="0" xfId="0" applyFont="1" applyFill="1" applyBorder="1" applyAlignment="1">
      <alignment horizontal="center" vertical="top" wrapText="1"/>
    </xf>
    <xf numFmtId="0" fontId="14" fillId="3" borderId="16" xfId="0" applyFont="1" applyFill="1" applyBorder="1" applyAlignment="1">
      <alignment horizontal="center" vertical="top" wrapText="1"/>
    </xf>
    <xf numFmtId="0" fontId="16" fillId="3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/>
    </xf>
    <xf numFmtId="0" fontId="3" fillId="0" borderId="3" xfId="0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16" fillId="3" borderId="11" xfId="0" applyFont="1" applyFill="1" applyBorder="1" applyAlignment="1">
      <alignment horizontal="center" vertical="center" wrapText="1"/>
    </xf>
    <xf numFmtId="0" fontId="16" fillId="0" borderId="18" xfId="0" applyFont="1" applyBorder="1" applyAlignment="1">
      <alignment vertical="center" wrapText="1"/>
    </xf>
    <xf numFmtId="0" fontId="7" fillId="0" borderId="0" xfId="0" applyFont="1" applyAlignment="1">
      <alignment horizontal="justify" vertical="center"/>
    </xf>
    <xf numFmtId="0" fontId="16" fillId="0" borderId="0" xfId="0" applyFont="1" applyFill="1" applyBorder="1" applyAlignment="1">
      <alignment horizontal="left" vertical="center"/>
    </xf>
    <xf numFmtId="0" fontId="16" fillId="0" borderId="0" xfId="0" applyFont="1" applyAlignment="1">
      <alignment horizontal="justify" vertical="center"/>
    </xf>
    <xf numFmtId="0" fontId="16" fillId="0" borderId="0" xfId="0" applyFont="1" applyAlignment="1">
      <alignment vertical="center"/>
    </xf>
    <xf numFmtId="0" fontId="3" fillId="3" borderId="6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top"/>
    </xf>
    <xf numFmtId="0" fontId="3" fillId="3" borderId="6" xfId="0" applyFont="1" applyFill="1" applyBorder="1" applyAlignment="1">
      <alignment horizontal="center" vertical="top" wrapText="1"/>
    </xf>
    <xf numFmtId="0" fontId="7" fillId="0" borderId="0" xfId="0" applyFont="1" applyAlignment="1">
      <alignment vertical="top"/>
    </xf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vertical="center" wrapText="1"/>
    </xf>
    <xf numFmtId="0" fontId="3" fillId="3" borderId="6" xfId="0" applyFont="1" applyFill="1" applyBorder="1" applyAlignment="1">
      <alignment horizontal="center" vertical="top" wrapText="1"/>
    </xf>
    <xf numFmtId="0" fontId="3" fillId="3" borderId="5" xfId="0" applyFont="1" applyFill="1" applyBorder="1" applyAlignment="1">
      <alignment horizontal="center" vertical="top" wrapText="1"/>
    </xf>
    <xf numFmtId="0" fontId="2" fillId="8" borderId="0" xfId="0" applyFont="1" applyFill="1"/>
    <xf numFmtId="0" fontId="1" fillId="10" borderId="0" xfId="0" applyFont="1" applyFill="1"/>
    <xf numFmtId="0" fontId="0" fillId="10" borderId="0" xfId="0" applyFill="1"/>
    <xf numFmtId="0" fontId="3" fillId="0" borderId="0" xfId="0" applyFont="1" applyAlignment="1">
      <alignment vertical="center"/>
    </xf>
    <xf numFmtId="0" fontId="2" fillId="0" borderId="9" xfId="0" applyFont="1" applyBorder="1"/>
    <xf numFmtId="0" fontId="7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17" fillId="0" borderId="0" xfId="0" applyFont="1" applyAlignment="1">
      <alignment horizontal="justify" vertical="center"/>
    </xf>
    <xf numFmtId="0" fontId="10" fillId="0" borderId="0" xfId="0" applyFont="1" applyAlignment="1">
      <alignment horizontal="justify" vertical="center"/>
    </xf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wrapText="1"/>
    </xf>
    <xf numFmtId="0" fontId="20" fillId="0" borderId="0" xfId="0" applyFont="1" applyBorder="1" applyAlignment="1">
      <alignment vertical="center"/>
    </xf>
    <xf numFmtId="0" fontId="2" fillId="0" borderId="0" xfId="0" applyFont="1" applyBorder="1" applyAlignment="1">
      <alignment wrapText="1"/>
    </xf>
    <xf numFmtId="0" fontId="20" fillId="0" borderId="9" xfId="0" applyFont="1" applyBorder="1" applyAlignment="1">
      <alignment vertical="center"/>
    </xf>
    <xf numFmtId="0" fontId="15" fillId="0" borderId="0" xfId="0" applyFont="1" applyBorder="1" applyAlignment="1">
      <alignment horizontal="justify" vertical="center"/>
    </xf>
    <xf numFmtId="0" fontId="2" fillId="0" borderId="0" xfId="0" applyFont="1" applyBorder="1" applyAlignment="1">
      <alignment horizontal="justify" vertical="center"/>
    </xf>
    <xf numFmtId="0" fontId="2" fillId="0" borderId="0" xfId="0" applyFont="1" applyAlignment="1"/>
    <xf numFmtId="0" fontId="3" fillId="3" borderId="5" xfId="0" applyFont="1" applyFill="1" applyBorder="1" applyAlignment="1">
      <alignment horizontal="center" vertical="top"/>
    </xf>
    <xf numFmtId="0" fontId="3" fillId="3" borderId="7" xfId="0" applyFont="1" applyFill="1" applyBorder="1" applyAlignment="1">
      <alignment vertical="top"/>
    </xf>
    <xf numFmtId="0" fontId="3" fillId="3" borderId="6" xfId="0" applyFont="1" applyFill="1" applyBorder="1" applyAlignment="1">
      <alignment horizontal="center" vertical="center"/>
    </xf>
    <xf numFmtId="0" fontId="34" fillId="3" borderId="5" xfId="0" applyFont="1" applyFill="1" applyBorder="1" applyAlignment="1">
      <alignment horizontal="center" vertical="top" wrapText="1"/>
    </xf>
    <xf numFmtId="0" fontId="31" fillId="0" borderId="0" xfId="0" applyFont="1" applyBorder="1" applyAlignment="1">
      <alignment vertical="center" wrapText="1"/>
    </xf>
    <xf numFmtId="0" fontId="31" fillId="0" borderId="0" xfId="0" applyFont="1" applyBorder="1" applyAlignment="1">
      <alignment horizontal="right" vertical="center" wrapText="1"/>
    </xf>
    <xf numFmtId="0" fontId="35" fillId="0" borderId="0" xfId="0" applyFont="1" applyBorder="1" applyAlignment="1">
      <alignment horizontal="right" vertical="center" wrapText="1"/>
    </xf>
    <xf numFmtId="0" fontId="10" fillId="0" borderId="0" xfId="0" applyFont="1" applyAlignment="1">
      <alignment vertical="center"/>
    </xf>
    <xf numFmtId="0" fontId="15" fillId="0" borderId="0" xfId="0" applyFont="1" applyBorder="1" applyAlignment="1">
      <alignment horizontal="justify" vertical="center" wrapText="1"/>
    </xf>
    <xf numFmtId="0" fontId="16" fillId="3" borderId="6" xfId="0" applyFont="1" applyFill="1" applyBorder="1" applyAlignment="1">
      <alignment horizontal="center" vertical="top" wrapText="1"/>
    </xf>
    <xf numFmtId="0" fontId="1" fillId="0" borderId="0" xfId="0" applyFont="1" applyBorder="1"/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3" fillId="3" borderId="6" xfId="0" applyFont="1" applyFill="1" applyBorder="1" applyAlignment="1">
      <alignment horizontal="center" vertical="top" wrapText="1"/>
    </xf>
    <xf numFmtId="0" fontId="15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2"/>
    </xf>
    <xf numFmtId="0" fontId="15" fillId="0" borderId="0" xfId="0" applyFont="1" applyBorder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13" fillId="0" borderId="0" xfId="0" applyFont="1" applyAlignment="1">
      <alignment horizontal="right" vertical="center"/>
    </xf>
    <xf numFmtId="0" fontId="3" fillId="0" borderId="0" xfId="0" applyFont="1" applyAlignment="1">
      <alignment horizontal="left" vertical="center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left" wrapText="1"/>
    </xf>
    <xf numFmtId="0" fontId="2" fillId="0" borderId="2" xfId="0" applyFont="1" applyBorder="1"/>
    <xf numFmtId="0" fontId="2" fillId="0" borderId="2" xfId="0" applyFont="1" applyBorder="1" applyAlignment="1">
      <alignment horizontal="right"/>
    </xf>
    <xf numFmtId="0" fontId="13" fillId="0" borderId="0" xfId="0" applyFont="1" applyBorder="1" applyAlignment="1">
      <alignment vertical="center"/>
    </xf>
    <xf numFmtId="0" fontId="13" fillId="3" borderId="5" xfId="0" applyFont="1" applyFill="1" applyBorder="1" applyAlignment="1">
      <alignment horizontal="center" vertical="top" wrapText="1"/>
    </xf>
    <xf numFmtId="0" fontId="0" fillId="0" borderId="0" xfId="0" applyFill="1"/>
    <xf numFmtId="0" fontId="1" fillId="3" borderId="0" xfId="0" applyFont="1" applyFill="1"/>
    <xf numFmtId="0" fontId="0" fillId="3" borderId="0" xfId="0" applyFill="1"/>
    <xf numFmtId="0" fontId="16" fillId="3" borderId="6" xfId="0" applyFont="1" applyFill="1" applyBorder="1" applyAlignment="1">
      <alignment horizontal="center" vertical="top" wrapText="1"/>
    </xf>
    <xf numFmtId="0" fontId="14" fillId="11" borderId="0" xfId="4" applyFont="1" applyFill="1" applyBorder="1" applyAlignment="1">
      <alignment horizontal="center" vertical="center"/>
    </xf>
    <xf numFmtId="0" fontId="30" fillId="12" borderId="0" xfId="3" applyFont="1" applyFill="1" applyBorder="1" applyAlignment="1">
      <alignment horizontal="center" vertical="center"/>
    </xf>
    <xf numFmtId="14" fontId="2" fillId="0" borderId="0" xfId="0" applyNumberFormat="1" applyFont="1" applyAlignment="1">
      <alignment wrapText="1"/>
    </xf>
    <xf numFmtId="0" fontId="2" fillId="0" borderId="3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right" vertical="center" wrapText="1"/>
    </xf>
    <xf numFmtId="0" fontId="2" fillId="0" borderId="0" xfId="0" applyFont="1" applyAlignment="1">
      <alignment horizontal="right" vertical="center"/>
    </xf>
    <xf numFmtId="0" fontId="9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40" fillId="0" borderId="0" xfId="0" applyFont="1" applyFill="1"/>
    <xf numFmtId="0" fontId="2" fillId="3" borderId="0" xfId="0" applyFont="1" applyFill="1"/>
    <xf numFmtId="0" fontId="2" fillId="3" borderId="0" xfId="0" applyFont="1" applyFill="1" applyAlignment="1">
      <alignment horizontal="left" indent="2"/>
    </xf>
    <xf numFmtId="0" fontId="5" fillId="0" borderId="0" xfId="0" applyFont="1"/>
    <xf numFmtId="0" fontId="2" fillId="2" borderId="26" xfId="0" applyFont="1" applyFill="1" applyBorder="1"/>
    <xf numFmtId="0" fontId="2" fillId="2" borderId="27" xfId="0" applyFont="1" applyFill="1" applyBorder="1"/>
    <xf numFmtId="0" fontId="2" fillId="2" borderId="28" xfId="0" applyFont="1" applyFill="1" applyBorder="1"/>
    <xf numFmtId="0" fontId="2" fillId="2" borderId="29" xfId="0" applyFont="1" applyFill="1" applyBorder="1"/>
    <xf numFmtId="0" fontId="2" fillId="2" borderId="30" xfId="0" applyFont="1" applyFill="1" applyBorder="1"/>
    <xf numFmtId="0" fontId="14" fillId="11" borderId="29" xfId="4" applyFont="1" applyFill="1" applyBorder="1" applyAlignment="1">
      <alignment horizontal="center" vertical="center"/>
    </xf>
    <xf numFmtId="0" fontId="30" fillId="12" borderId="30" xfId="3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/>
    <xf numFmtId="0" fontId="1" fillId="2" borderId="0" xfId="0" applyFont="1" applyFill="1"/>
    <xf numFmtId="0" fontId="2" fillId="0" borderId="1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38" fillId="0" borderId="0" xfId="5" applyFont="1" applyBorder="1" applyAlignment="1">
      <alignment horizontal="left"/>
    </xf>
    <xf numFmtId="0" fontId="41" fillId="0" borderId="0" xfId="0" applyFont="1"/>
    <xf numFmtId="0" fontId="1" fillId="0" borderId="26" xfId="0" applyFont="1" applyBorder="1"/>
    <xf numFmtId="0" fontId="1" fillId="0" borderId="27" xfId="0" applyFont="1" applyBorder="1"/>
    <xf numFmtId="0" fontId="26" fillId="0" borderId="27" xfId="0" applyFont="1" applyBorder="1"/>
    <xf numFmtId="0" fontId="1" fillId="2" borderId="28" xfId="0" applyFont="1" applyFill="1" applyBorder="1"/>
    <xf numFmtId="0" fontId="1" fillId="0" borderId="29" xfId="0" applyFont="1" applyBorder="1"/>
    <xf numFmtId="0" fontId="1" fillId="2" borderId="30" xfId="0" applyFont="1" applyFill="1" applyBorder="1"/>
    <xf numFmtId="0" fontId="1" fillId="0" borderId="29" xfId="0" applyFont="1" applyFill="1" applyBorder="1"/>
    <xf numFmtId="0" fontId="0" fillId="0" borderId="29" xfId="0" applyFill="1" applyBorder="1"/>
    <xf numFmtId="0" fontId="0" fillId="2" borderId="30" xfId="0" applyFill="1" applyBorder="1"/>
    <xf numFmtId="0" fontId="1" fillId="0" borderId="31" xfId="0" applyFont="1" applyFill="1" applyBorder="1"/>
    <xf numFmtId="0" fontId="1" fillId="0" borderId="32" xfId="0" applyFont="1" applyFill="1" applyBorder="1"/>
    <xf numFmtId="0" fontId="1" fillId="2" borderId="33" xfId="0" applyFont="1" applyFill="1" applyBorder="1"/>
    <xf numFmtId="0" fontId="38" fillId="3" borderId="0" xfId="5" applyFont="1" applyFill="1" applyBorder="1" applyAlignment="1">
      <alignment horizontal="left"/>
    </xf>
    <xf numFmtId="0" fontId="5" fillId="3" borderId="6" xfId="0" applyFont="1" applyFill="1" applyBorder="1" applyAlignment="1">
      <alignment horizontal="center" vertical="top" wrapText="1"/>
    </xf>
    <xf numFmtId="0" fontId="40" fillId="0" borderId="0" xfId="0" applyFont="1"/>
    <xf numFmtId="0" fontId="22" fillId="0" borderId="0" xfId="0" applyFont="1"/>
    <xf numFmtId="0" fontId="42" fillId="0" borderId="0" xfId="0" applyFont="1"/>
    <xf numFmtId="0" fontId="42" fillId="0" borderId="0" xfId="0" applyFont="1" applyFill="1" applyAlignment="1">
      <alignment horizontal="justify" vertical="center"/>
    </xf>
    <xf numFmtId="0" fontId="42" fillId="0" borderId="0" xfId="0" applyFont="1" applyFill="1"/>
    <xf numFmtId="0" fontId="43" fillId="0" borderId="5" xfId="0" applyFont="1" applyFill="1" applyBorder="1" applyAlignment="1">
      <alignment vertical="top" wrapText="1"/>
    </xf>
    <xf numFmtId="0" fontId="42" fillId="0" borderId="0" xfId="0" applyFont="1" applyFill="1" applyBorder="1" applyAlignment="1">
      <alignment vertical="center"/>
    </xf>
    <xf numFmtId="9" fontId="42" fillId="0" borderId="0" xfId="6" applyFont="1" applyFill="1" applyBorder="1" applyAlignment="1">
      <alignment horizontal="right" vertical="center"/>
    </xf>
    <xf numFmtId="9" fontId="42" fillId="0" borderId="0" xfId="6" applyFont="1" applyFill="1"/>
    <xf numFmtId="0" fontId="43" fillId="0" borderId="0" xfId="0" applyFont="1" applyFill="1"/>
    <xf numFmtId="0" fontId="42" fillId="0" borderId="0" xfId="0" applyFont="1" applyFill="1" applyBorder="1" applyAlignment="1">
      <alignment vertical="center" wrapText="1"/>
    </xf>
    <xf numFmtId="0" fontId="42" fillId="0" borderId="0" xfId="0" applyFont="1" applyFill="1" applyBorder="1" applyAlignment="1">
      <alignment horizontal="right" vertical="center" wrapText="1"/>
    </xf>
    <xf numFmtId="0" fontId="42" fillId="0" borderId="0" xfId="0" applyFont="1" applyFill="1" applyBorder="1" applyAlignment="1">
      <alignment horizontal="left" vertical="center" wrapText="1"/>
    </xf>
    <xf numFmtId="0" fontId="22" fillId="0" borderId="0" xfId="0" applyFont="1" applyFill="1"/>
    <xf numFmtId="0" fontId="43" fillId="0" borderId="11" xfId="0" applyFont="1" applyFill="1" applyBorder="1" applyAlignment="1">
      <alignment horizontal="center" vertical="center" wrapText="1"/>
    </xf>
    <xf numFmtId="0" fontId="43" fillId="0" borderId="17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/>
    </xf>
    <xf numFmtId="9" fontId="40" fillId="0" borderId="0" xfId="6" applyFont="1" applyFill="1"/>
    <xf numFmtId="0" fontId="42" fillId="0" borderId="0" xfId="0" applyFont="1" applyFill="1" applyBorder="1"/>
    <xf numFmtId="1" fontId="40" fillId="0" borderId="0" xfId="0" applyNumberFormat="1" applyFont="1" applyFill="1" applyBorder="1"/>
    <xf numFmtId="0" fontId="22" fillId="0" borderId="0" xfId="0" applyFont="1" applyFill="1" applyBorder="1"/>
    <xf numFmtId="9" fontId="22" fillId="0" borderId="0" xfId="6" applyNumberFormat="1" applyFont="1" applyFill="1" applyBorder="1"/>
    <xf numFmtId="0" fontId="2" fillId="0" borderId="0" xfId="0" applyFont="1" applyBorder="1" applyAlignment="1">
      <alignment horizontal="left" vertical="center" indent="5"/>
    </xf>
    <xf numFmtId="0" fontId="3" fillId="3" borderId="6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 wrapText="1"/>
    </xf>
    <xf numFmtId="0" fontId="3" fillId="0" borderId="3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right" vertical="center" wrapText="1"/>
    </xf>
    <xf numFmtId="0" fontId="2" fillId="0" borderId="2" xfId="0" applyFont="1" applyBorder="1" applyAlignment="1">
      <alignment horizontal="right" vertical="center" wrapText="1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left" vertical="center" wrapText="1"/>
    </xf>
    <xf numFmtId="0" fontId="16" fillId="3" borderId="5" xfId="0" applyFont="1" applyFill="1" applyBorder="1" applyAlignment="1">
      <alignment horizontal="center" vertical="top" wrapText="1"/>
    </xf>
    <xf numFmtId="0" fontId="16" fillId="3" borderId="6" xfId="0" applyFont="1" applyFill="1" applyBorder="1" applyAlignment="1">
      <alignment horizontal="center" vertical="top" wrapText="1"/>
    </xf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right" vertical="center" wrapText="1"/>
    </xf>
    <xf numFmtId="0" fontId="15" fillId="2" borderId="0" xfId="0" applyFont="1" applyFill="1" applyAlignment="1">
      <alignment horizontal="left" vertical="center" wrapText="1"/>
    </xf>
    <xf numFmtId="0" fontId="15" fillId="2" borderId="0" xfId="0" applyFont="1" applyFill="1" applyAlignment="1">
      <alignment horizontal="right" vertical="center" wrapText="1"/>
    </xf>
    <xf numFmtId="0" fontId="9" fillId="0" borderId="0" xfId="0" applyFont="1" applyBorder="1" applyAlignment="1">
      <alignment vertical="center"/>
    </xf>
    <xf numFmtId="0" fontId="9" fillId="0" borderId="0" xfId="0" applyFont="1" applyBorder="1" applyAlignment="1"/>
    <xf numFmtId="0" fontId="16" fillId="0" borderId="2" xfId="0" applyFont="1" applyBorder="1" applyAlignment="1">
      <alignment vertical="center" wrapText="1"/>
    </xf>
    <xf numFmtId="0" fontId="15" fillId="0" borderId="2" xfId="0" applyFont="1" applyBorder="1" applyAlignment="1">
      <alignment horizontal="right" vertical="center" wrapText="1"/>
    </xf>
    <xf numFmtId="0" fontId="15" fillId="0" borderId="2" xfId="0" applyFont="1" applyBorder="1" applyAlignment="1">
      <alignment horizontal="right" vertical="center"/>
    </xf>
    <xf numFmtId="0" fontId="2" fillId="0" borderId="0" xfId="0" applyFont="1" applyAlignment="1">
      <alignment horizontal="right"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 wrapText="1"/>
    </xf>
    <xf numFmtId="0" fontId="15" fillId="0" borderId="3" xfId="0" applyFont="1" applyBorder="1" applyAlignment="1">
      <alignment horizontal="right" vertical="center" wrapText="1"/>
    </xf>
    <xf numFmtId="0" fontId="15" fillId="0" borderId="3" xfId="0" applyFont="1" applyBorder="1" applyAlignment="1">
      <alignment horizontal="right" vertical="center"/>
    </xf>
    <xf numFmtId="0" fontId="15" fillId="0" borderId="3" xfId="0" applyFont="1" applyBorder="1" applyAlignment="1">
      <alignment horizontal="right" vertical="center" indent="2"/>
    </xf>
    <xf numFmtId="0" fontId="3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right" vertical="center" wrapText="1"/>
    </xf>
    <xf numFmtId="0" fontId="15" fillId="0" borderId="1" xfId="0" applyFont="1" applyBorder="1" applyAlignment="1">
      <alignment horizontal="right" vertical="center"/>
    </xf>
    <xf numFmtId="0" fontId="16" fillId="0" borderId="0" xfId="0" applyFont="1" applyAlignment="1">
      <alignment vertical="center" wrapText="1"/>
    </xf>
    <xf numFmtId="0" fontId="15" fillId="0" borderId="0" xfId="0" applyFont="1" applyAlignment="1">
      <alignment horizontal="right" vertical="center"/>
    </xf>
    <xf numFmtId="0" fontId="3" fillId="0" borderId="0" xfId="0" applyFont="1" applyAlignment="1">
      <alignment vertical="center" wrapText="1"/>
    </xf>
    <xf numFmtId="0" fontId="0" fillId="0" borderId="0" xfId="0" applyFont="1"/>
    <xf numFmtId="0" fontId="0" fillId="0" borderId="0" xfId="0" applyFont="1" applyFill="1" applyBorder="1"/>
    <xf numFmtId="0" fontId="15" fillId="0" borderId="0" xfId="0" applyFont="1" applyAlignment="1">
      <alignment vertical="center" wrapText="1"/>
    </xf>
    <xf numFmtId="164" fontId="15" fillId="0" borderId="0" xfId="0" applyNumberFormat="1" applyFont="1" applyAlignment="1">
      <alignment horizontal="right" vertical="center" wrapText="1"/>
    </xf>
    <xf numFmtId="14" fontId="15" fillId="0" borderId="0" xfId="0" applyNumberFormat="1" applyFont="1" applyAlignment="1">
      <alignment horizontal="right" vertical="center" wrapText="1"/>
    </xf>
    <xf numFmtId="0" fontId="0" fillId="0" borderId="0" xfId="0" applyAlignment="1">
      <alignment horizontal="left"/>
    </xf>
    <xf numFmtId="0" fontId="16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14" fontId="2" fillId="0" borderId="0" xfId="0" applyNumberFormat="1" applyFont="1" applyAlignment="1">
      <alignment horizontal="right" vertical="center" wrapText="1"/>
    </xf>
    <xf numFmtId="9" fontId="2" fillId="0" borderId="0" xfId="6" applyFont="1" applyFill="1"/>
    <xf numFmtId="0" fontId="44" fillId="0" borderId="0" xfId="0" applyFont="1" applyBorder="1" applyAlignment="1">
      <alignment horizontal="right" vertical="center" wrapText="1"/>
    </xf>
    <xf numFmtId="0" fontId="2" fillId="0" borderId="0" xfId="0" applyNumberFormat="1" applyFont="1" applyAlignment="1">
      <alignment horizontal="left" vertical="center" wrapText="1"/>
    </xf>
    <xf numFmtId="0" fontId="2" fillId="2" borderId="0" xfId="0" applyFont="1" applyFill="1"/>
    <xf numFmtId="3" fontId="2" fillId="0" borderId="0" xfId="0" applyNumberFormat="1" applyFont="1" applyBorder="1" applyAlignment="1">
      <alignment horizontal="right" vertical="center" wrapText="1"/>
    </xf>
    <xf numFmtId="3" fontId="2" fillId="0" borderId="2" xfId="0" applyNumberFormat="1" applyFont="1" applyBorder="1"/>
    <xf numFmtId="0" fontId="2" fillId="5" borderId="0" xfId="0" applyFont="1" applyFill="1" applyBorder="1" applyAlignment="1">
      <alignment vertical="center" wrapText="1"/>
    </xf>
    <xf numFmtId="0" fontId="2" fillId="5" borderId="0" xfId="0" applyFont="1" applyFill="1" applyBorder="1" applyAlignment="1">
      <alignment horizontal="justify" vertical="center" wrapText="1"/>
    </xf>
    <xf numFmtId="0" fontId="2" fillId="5" borderId="2" xfId="0" applyFont="1" applyFill="1" applyBorder="1" applyAlignment="1">
      <alignment horizontal="justify" vertical="center" wrapText="1"/>
    </xf>
    <xf numFmtId="0" fontId="46" fillId="0" borderId="0" xfId="0" applyFont="1"/>
    <xf numFmtId="17" fontId="47" fillId="2" borderId="0" xfId="0" applyNumberFormat="1" applyFont="1" applyFill="1" applyBorder="1" applyAlignment="1">
      <alignment horizontal="left" vertical="center" wrapText="1"/>
    </xf>
    <xf numFmtId="0" fontId="41" fillId="2" borderId="0" xfId="0" applyFont="1" applyFill="1"/>
    <xf numFmtId="0" fontId="44" fillId="2" borderId="0" xfId="0" applyFont="1" applyFill="1" applyBorder="1" applyAlignment="1">
      <alignment horizontal="left" vertical="center" wrapText="1"/>
    </xf>
    <xf numFmtId="0" fontId="44" fillId="0" borderId="0" xfId="0" applyFont="1" applyBorder="1" applyAlignment="1">
      <alignment horizontal="left" vertical="center" wrapText="1"/>
    </xf>
    <xf numFmtId="0" fontId="44" fillId="0" borderId="0" xfId="0" applyFont="1" applyBorder="1"/>
    <xf numFmtId="0" fontId="41" fillId="0" borderId="0" xfId="0" applyFont="1" applyBorder="1"/>
    <xf numFmtId="0" fontId="49" fillId="2" borderId="7" xfId="0" applyFont="1" applyFill="1" applyBorder="1" applyAlignment="1">
      <alignment horizontal="center" vertical="top" wrapText="1"/>
    </xf>
    <xf numFmtId="0" fontId="44" fillId="2" borderId="0" xfId="0" applyFont="1" applyFill="1" applyBorder="1" applyAlignment="1">
      <alignment horizontal="right" vertical="center" wrapText="1"/>
    </xf>
    <xf numFmtId="0" fontId="48" fillId="2" borderId="0" xfId="0" applyFont="1" applyFill="1" applyBorder="1" applyAlignment="1">
      <alignment vertical="center" wrapText="1"/>
    </xf>
    <xf numFmtId="0" fontId="44" fillId="0" borderId="0" xfId="0" applyFont="1" applyFill="1" applyBorder="1" applyAlignment="1">
      <alignment horizontal="right" vertical="center" wrapText="1"/>
    </xf>
    <xf numFmtId="0" fontId="48" fillId="0" borderId="5" xfId="0" applyFont="1" applyFill="1" applyBorder="1" applyAlignment="1">
      <alignment vertical="top" wrapText="1"/>
    </xf>
    <xf numFmtId="0" fontId="44" fillId="0" borderId="0" xfId="0" applyFont="1"/>
    <xf numFmtId="0" fontId="44" fillId="0" borderId="0" xfId="0" applyFont="1" applyFill="1"/>
    <xf numFmtId="0" fontId="44" fillId="0" borderId="0" xfId="0" applyFont="1" applyFill="1" applyBorder="1" applyAlignment="1">
      <alignment vertical="center" wrapText="1"/>
    </xf>
    <xf numFmtId="0" fontId="48" fillId="0" borderId="0" xfId="0" applyFont="1" applyFill="1" applyBorder="1" applyAlignment="1">
      <alignment vertical="center" wrapText="1"/>
    </xf>
    <xf numFmtId="0" fontId="44" fillId="2" borderId="0" xfId="0" applyFont="1" applyFill="1" applyBorder="1" applyAlignment="1">
      <alignment vertical="center" wrapText="1"/>
    </xf>
    <xf numFmtId="0" fontId="41" fillId="0" borderId="0" xfId="0" applyFont="1" applyFill="1"/>
    <xf numFmtId="0" fontId="48" fillId="0" borderId="9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right" vertical="center" wrapText="1"/>
    </xf>
    <xf numFmtId="0" fontId="2" fillId="0" borderId="0" xfId="0" applyFont="1" applyBorder="1" applyAlignment="1">
      <alignment vertical="center"/>
    </xf>
    <xf numFmtId="0" fontId="3" fillId="3" borderId="6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/>
    </xf>
    <xf numFmtId="0" fontId="44" fillId="0" borderId="0" xfId="0" applyFont="1" applyFill="1" applyBorder="1"/>
    <xf numFmtId="0" fontId="44" fillId="0" borderId="0" xfId="0" applyFont="1" applyFill="1" applyBorder="1" applyAlignment="1">
      <alignment horizontal="justify" vertical="center" wrapText="1"/>
    </xf>
    <xf numFmtId="9" fontId="44" fillId="0" borderId="0" xfId="6" applyFont="1" applyFill="1" applyBorder="1"/>
    <xf numFmtId="165" fontId="9" fillId="0" borderId="0" xfId="0" applyNumberFormat="1" applyFont="1" applyBorder="1" applyAlignment="1">
      <alignment horizontal="center" vertical="top"/>
    </xf>
    <xf numFmtId="14" fontId="9" fillId="0" borderId="0" xfId="0" applyNumberFormat="1" applyFont="1" applyBorder="1" applyAlignment="1">
      <alignment horizontal="center" vertical="top"/>
    </xf>
    <xf numFmtId="0" fontId="2" fillId="0" borderId="0" xfId="0" applyFont="1" applyBorder="1" applyAlignment="1">
      <alignment horizontal="center"/>
    </xf>
    <xf numFmtId="2" fontId="2" fillId="0" borderId="0" xfId="0" applyNumberFormat="1" applyFont="1" applyBorder="1"/>
    <xf numFmtId="0" fontId="9" fillId="0" borderId="0" xfId="0" applyFont="1" applyBorder="1"/>
    <xf numFmtId="0" fontId="2" fillId="0" borderId="0" xfId="0" applyFont="1" applyBorder="1" applyAlignment="1">
      <alignment horizontal="center" vertical="top"/>
    </xf>
    <xf numFmtId="2" fontId="2" fillId="0" borderId="0" xfId="0" applyNumberFormat="1" applyFont="1" applyBorder="1" applyAlignment="1">
      <alignment vertical="top"/>
    </xf>
    <xf numFmtId="2" fontId="9" fillId="0" borderId="0" xfId="0" applyNumberFormat="1" applyFont="1" applyBorder="1" applyAlignment="1">
      <alignment horizontal="right" vertical="top"/>
    </xf>
    <xf numFmtId="165" fontId="2" fillId="0" borderId="0" xfId="0" applyNumberFormat="1" applyFont="1" applyBorder="1" applyAlignment="1">
      <alignment horizontal="center" vertical="top"/>
    </xf>
    <xf numFmtId="2" fontId="2" fillId="0" borderId="0" xfId="0" applyNumberFormat="1" applyFont="1" applyBorder="1" applyAlignment="1">
      <alignment horizontal="right" vertical="top"/>
    </xf>
    <xf numFmtId="0" fontId="9" fillId="0" borderId="0" xfId="0" applyFont="1" applyBorder="1" applyAlignment="1">
      <alignment horizontal="center" vertical="top"/>
    </xf>
    <xf numFmtId="2" fontId="2" fillId="0" borderId="0" xfId="0" applyNumberFormat="1" applyFont="1"/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165" fontId="9" fillId="0" borderId="1" xfId="0" applyNumberFormat="1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  <xf numFmtId="0" fontId="9" fillId="0" borderId="1" xfId="0" applyFont="1" applyBorder="1"/>
    <xf numFmtId="0" fontId="2" fillId="0" borderId="1" xfId="0" applyFont="1" applyBorder="1" applyAlignment="1">
      <alignment horizontal="center" vertical="top"/>
    </xf>
    <xf numFmtId="2" fontId="2" fillId="0" borderId="1" xfId="0" applyNumberFormat="1" applyFont="1" applyBorder="1" applyAlignment="1">
      <alignment vertical="top"/>
    </xf>
    <xf numFmtId="2" fontId="9" fillId="0" borderId="1" xfId="0" applyNumberFormat="1" applyFont="1" applyBorder="1" applyAlignment="1">
      <alignment horizontal="right" vertical="top"/>
    </xf>
    <xf numFmtId="0" fontId="48" fillId="0" borderId="5" xfId="0" applyFont="1" applyFill="1" applyBorder="1" applyAlignment="1">
      <alignment horizontal="center" vertical="top" wrapText="1"/>
    </xf>
    <xf numFmtId="0" fontId="48" fillId="0" borderId="0" xfId="0" applyFont="1" applyBorder="1" applyAlignment="1">
      <alignment vertical="center" wrapText="1"/>
    </xf>
    <xf numFmtId="0" fontId="48" fillId="0" borderId="0" xfId="0" applyFont="1" applyBorder="1" applyAlignment="1">
      <alignment horizontal="center" vertical="center" wrapText="1"/>
    </xf>
    <xf numFmtId="0" fontId="44" fillId="0" borderId="0" xfId="0" applyFont="1" applyBorder="1" applyAlignment="1">
      <alignment vertical="center" wrapText="1"/>
    </xf>
    <xf numFmtId="0" fontId="13" fillId="0" borderId="0" xfId="0" applyFont="1"/>
    <xf numFmtId="9" fontId="46" fillId="0" borderId="0" xfId="6" applyFont="1"/>
    <xf numFmtId="0" fontId="44" fillId="2" borderId="0" xfId="0" applyFont="1" applyFill="1" applyBorder="1"/>
    <xf numFmtId="0" fontId="46" fillId="2" borderId="0" xfId="0" applyFont="1" applyFill="1" applyBorder="1"/>
    <xf numFmtId="0" fontId="44" fillId="2" borderId="0" xfId="0" applyFont="1" applyFill="1" applyBorder="1" applyAlignment="1">
      <alignment wrapText="1"/>
    </xf>
    <xf numFmtId="0" fontId="44" fillId="2" borderId="0" xfId="0" applyFont="1" applyFill="1" applyBorder="1" applyAlignment="1">
      <alignment horizontal="justify" vertical="center" wrapText="1"/>
    </xf>
    <xf numFmtId="0" fontId="44" fillId="5" borderId="0" xfId="0" applyFont="1" applyFill="1" applyBorder="1" applyAlignment="1">
      <alignment horizontal="justify" vertical="center" wrapText="1"/>
    </xf>
    <xf numFmtId="0" fontId="48" fillId="2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 wrapText="1"/>
    </xf>
    <xf numFmtId="0" fontId="3" fillId="3" borderId="6" xfId="0" applyFont="1" applyFill="1" applyBorder="1" applyAlignment="1">
      <alignment horizontal="center" vertical="center" wrapText="1"/>
    </xf>
    <xf numFmtId="2" fontId="44" fillId="0" borderId="0" xfId="0" applyNumberFormat="1" applyFont="1"/>
    <xf numFmtId="2" fontId="2" fillId="0" borderId="1" xfId="0" applyNumberFormat="1" applyFont="1" applyBorder="1"/>
    <xf numFmtId="0" fontId="33" fillId="0" borderId="0" xfId="0" applyFont="1"/>
    <xf numFmtId="0" fontId="33" fillId="0" borderId="0" xfId="0" applyFont="1" applyAlignment="1"/>
    <xf numFmtId="0" fontId="3" fillId="3" borderId="5" xfId="0" applyFont="1" applyFill="1" applyBorder="1" applyAlignment="1">
      <alignment vertical="center" wrapText="1"/>
    </xf>
    <xf numFmtId="17" fontId="50" fillId="2" borderId="0" xfId="0" applyNumberFormat="1" applyFont="1" applyFill="1" applyBorder="1" applyAlignment="1">
      <alignment horizontal="left" vertical="center" wrapText="1"/>
    </xf>
    <xf numFmtId="0" fontId="40" fillId="2" borderId="0" xfId="0" applyFont="1" applyFill="1"/>
    <xf numFmtId="0" fontId="42" fillId="2" borderId="0" xfId="0" applyFont="1" applyFill="1" applyBorder="1" applyAlignment="1">
      <alignment horizontal="left" vertical="center" wrapText="1"/>
    </xf>
    <xf numFmtId="0" fontId="42" fillId="0" borderId="0" xfId="0" applyFont="1" applyBorder="1" applyAlignment="1">
      <alignment horizontal="left" vertical="center" wrapText="1"/>
    </xf>
    <xf numFmtId="0" fontId="51" fillId="2" borderId="7" xfId="0" applyFont="1" applyFill="1" applyBorder="1" applyAlignment="1">
      <alignment horizontal="center" vertical="top" wrapText="1"/>
    </xf>
    <xf numFmtId="0" fontId="43" fillId="0" borderId="0" xfId="0" applyFont="1" applyBorder="1" applyAlignment="1">
      <alignment horizontal="left" vertical="center" wrapText="1"/>
    </xf>
    <xf numFmtId="0" fontId="43" fillId="0" borderId="0" xfId="0" applyFont="1" applyFill="1" applyBorder="1" applyAlignment="1">
      <alignment horizontal="right" vertical="center" wrapText="1"/>
    </xf>
    <xf numFmtId="9" fontId="42" fillId="0" borderId="0" xfId="6" applyFont="1" applyFill="1" applyBorder="1" applyAlignment="1">
      <alignment horizontal="right" vertical="center" wrapText="1"/>
    </xf>
    <xf numFmtId="0" fontId="52" fillId="0" borderId="6" xfId="0" applyFont="1" applyFill="1" applyBorder="1" applyAlignment="1">
      <alignment horizontal="center" vertical="top" wrapText="1"/>
    </xf>
    <xf numFmtId="0" fontId="43" fillId="0" borderId="0" xfId="0" applyFont="1" applyFill="1" applyBorder="1" applyAlignment="1">
      <alignment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52" fillId="0" borderId="0" xfId="0" applyFont="1" applyFill="1" applyBorder="1" applyAlignment="1">
      <alignment horizontal="center" vertical="top" wrapText="1"/>
    </xf>
    <xf numFmtId="0" fontId="22" fillId="2" borderId="0" xfId="0" applyFont="1" applyFill="1"/>
    <xf numFmtId="0" fontId="43" fillId="2" borderId="7" xfId="0" applyFont="1" applyFill="1" applyBorder="1" applyAlignment="1">
      <alignment vertical="top" wrapText="1"/>
    </xf>
    <xf numFmtId="0" fontId="52" fillId="2" borderId="6" xfId="0" applyFont="1" applyFill="1" applyBorder="1" applyAlignment="1">
      <alignment horizontal="center" vertical="top" wrapText="1"/>
    </xf>
    <xf numFmtId="0" fontId="42" fillId="2" borderId="0" xfId="0" applyFont="1" applyFill="1" applyBorder="1" applyAlignment="1">
      <alignment horizontal="right" vertical="center" wrapText="1"/>
    </xf>
    <xf numFmtId="0" fontId="1" fillId="0" borderId="29" xfId="0" applyFont="1" applyBorder="1" applyAlignment="1">
      <alignment vertical="center"/>
    </xf>
    <xf numFmtId="0" fontId="37" fillId="3" borderId="6" xfId="0" applyFont="1" applyFill="1" applyBorder="1" applyAlignment="1">
      <alignment horizontal="center" vertical="center" wrapText="1"/>
    </xf>
    <xf numFmtId="0" fontId="37" fillId="3" borderId="0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vertical="center"/>
    </xf>
    <xf numFmtId="0" fontId="1" fillId="10" borderId="0" xfId="0" applyFont="1" applyFill="1" applyAlignment="1">
      <alignment vertical="center"/>
    </xf>
    <xf numFmtId="0" fontId="7" fillId="2" borderId="0" xfId="0" applyFont="1" applyFill="1" applyAlignment="1">
      <alignment vertical="center" wrapText="1"/>
    </xf>
    <xf numFmtId="0" fontId="2" fillId="0" borderId="0" xfId="0" applyFont="1" applyAlignment="1">
      <alignment horizontal="right" wrapText="1"/>
    </xf>
    <xf numFmtId="0" fontId="15" fillId="0" borderId="0" xfId="0" applyFont="1" applyAlignment="1">
      <alignment horizontal="justify" vertical="center" wrapText="1"/>
    </xf>
    <xf numFmtId="0" fontId="56" fillId="3" borderId="5" xfId="0" applyFont="1" applyFill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right" vertical="center" wrapText="1"/>
    </xf>
    <xf numFmtId="0" fontId="2" fillId="0" borderId="5" xfId="0" applyFont="1" applyBorder="1"/>
    <xf numFmtId="0" fontId="2" fillId="2" borderId="5" xfId="0" applyFont="1" applyFill="1" applyBorder="1" applyAlignment="1">
      <alignment horizontal="left" vertical="center" wrapText="1"/>
    </xf>
    <xf numFmtId="0" fontId="3" fillId="3" borderId="5" xfId="0" applyFont="1" applyFill="1" applyBorder="1" applyAlignment="1">
      <alignment horizontal="right" vertical="center" wrapText="1"/>
    </xf>
    <xf numFmtId="0" fontId="2" fillId="3" borderId="5" xfId="0" applyFont="1" applyFill="1" applyBorder="1" applyAlignment="1">
      <alignment horizontal="center" vertical="top" wrapText="1"/>
    </xf>
    <xf numFmtId="0" fontId="16" fillId="3" borderId="5" xfId="0" applyFont="1" applyFill="1" applyBorder="1" applyAlignment="1">
      <alignment horizontal="justify" vertical="center"/>
    </xf>
    <xf numFmtId="0" fontId="16" fillId="3" borderId="5" xfId="0" applyFont="1" applyFill="1" applyBorder="1" applyAlignment="1">
      <alignment horizontal="right" vertical="center" wrapText="1"/>
    </xf>
    <xf numFmtId="0" fontId="3" fillId="3" borderId="5" xfId="0" applyFont="1" applyFill="1" applyBorder="1" applyAlignment="1">
      <alignment horizontal="justify" vertical="center"/>
    </xf>
    <xf numFmtId="0" fontId="3" fillId="3" borderId="5" xfId="0" applyFont="1" applyFill="1" applyBorder="1" applyAlignment="1">
      <alignment horizontal="right" vertical="center"/>
    </xf>
    <xf numFmtId="0" fontId="34" fillId="3" borderId="5" xfId="0" applyFont="1" applyFill="1" applyBorder="1" applyAlignment="1">
      <alignment vertical="center" wrapText="1"/>
    </xf>
    <xf numFmtId="0" fontId="34" fillId="3" borderId="5" xfId="0" applyFont="1" applyFill="1" applyBorder="1" applyAlignment="1">
      <alignment horizontal="right" vertical="center" wrapText="1"/>
    </xf>
    <xf numFmtId="0" fontId="36" fillId="3" borderId="5" xfId="0" applyFont="1" applyFill="1" applyBorder="1" applyAlignment="1">
      <alignment horizontal="right" vertical="center" wrapText="1"/>
    </xf>
    <xf numFmtId="0" fontId="3" fillId="3" borderId="5" xfId="0" applyFont="1" applyFill="1" applyBorder="1" applyAlignment="1">
      <alignment horizontal="left" vertical="center" wrapText="1"/>
    </xf>
    <xf numFmtId="0" fontId="2" fillId="0" borderId="5" xfId="0" applyFont="1" applyBorder="1" applyAlignment="1">
      <alignment vertical="center"/>
    </xf>
    <xf numFmtId="0" fontId="2" fillId="0" borderId="5" xfId="0" applyFont="1" applyBorder="1" applyAlignment="1">
      <alignment horizontal="right" vertical="center"/>
    </xf>
    <xf numFmtId="0" fontId="3" fillId="3" borderId="5" xfId="0" applyFont="1" applyFill="1" applyBorder="1" applyAlignment="1">
      <alignment vertical="center"/>
    </xf>
    <xf numFmtId="0" fontId="3" fillId="3" borderId="5" xfId="0" applyFont="1" applyFill="1" applyBorder="1" applyAlignment="1">
      <alignment horizontal="justify" vertical="center" wrapText="1"/>
    </xf>
    <xf numFmtId="0" fontId="16" fillId="3" borderId="5" xfId="0" applyFont="1" applyFill="1" applyBorder="1" applyAlignment="1">
      <alignment vertical="center" wrapText="1"/>
    </xf>
    <xf numFmtId="0" fontId="16" fillId="3" borderId="5" xfId="0" applyFont="1" applyFill="1" applyBorder="1" applyAlignment="1">
      <alignment horizontal="justify" vertical="center" wrapText="1"/>
    </xf>
    <xf numFmtId="0" fontId="14" fillId="3" borderId="5" xfId="0" applyFont="1" applyFill="1" applyBorder="1" applyAlignment="1">
      <alignment horizontal="left" vertical="center" wrapText="1"/>
    </xf>
    <xf numFmtId="0" fontId="14" fillId="3" borderId="5" xfId="0" applyFont="1" applyFill="1" applyBorder="1" applyAlignment="1">
      <alignment horizontal="right" vertical="center" wrapText="1"/>
    </xf>
    <xf numFmtId="0" fontId="14" fillId="3" borderId="5" xfId="0" applyFont="1" applyFill="1" applyBorder="1" applyAlignment="1">
      <alignment vertical="center" wrapText="1"/>
    </xf>
    <xf numFmtId="0" fontId="14" fillId="3" borderId="5" xfId="0" applyFont="1" applyFill="1" applyBorder="1" applyAlignment="1">
      <alignment horizontal="right" vertical="center"/>
    </xf>
    <xf numFmtId="2" fontId="2" fillId="3" borderId="5" xfId="0" applyNumberFormat="1" applyFont="1" applyFill="1" applyBorder="1"/>
    <xf numFmtId="2" fontId="16" fillId="3" borderId="5" xfId="0" applyNumberFormat="1" applyFont="1" applyFill="1" applyBorder="1" applyAlignment="1">
      <alignment horizontal="right" vertical="center" wrapText="1"/>
    </xf>
    <xf numFmtId="0" fontId="3" fillId="3" borderId="43" xfId="0" applyFont="1" applyFill="1" applyBorder="1" applyAlignment="1">
      <alignment horizontal="left" vertical="center" wrapText="1"/>
    </xf>
    <xf numFmtId="0" fontId="3" fillId="3" borderId="43" xfId="0" applyFont="1" applyFill="1" applyBorder="1" applyAlignment="1">
      <alignment horizontal="right" vertical="center" wrapText="1"/>
    </xf>
    <xf numFmtId="0" fontId="3" fillId="3" borderId="44" xfId="0" applyFont="1" applyFill="1" applyBorder="1" applyAlignment="1">
      <alignment horizontal="right" vertical="center" wrapText="1"/>
    </xf>
    <xf numFmtId="0" fontId="16" fillId="3" borderId="16" xfId="0" applyFont="1" applyFill="1" applyBorder="1" applyAlignment="1">
      <alignment horizontal="right" vertical="center" wrapText="1"/>
    </xf>
    <xf numFmtId="0" fontId="3" fillId="3" borderId="19" xfId="0" applyFont="1" applyFill="1" applyBorder="1" applyAlignment="1">
      <alignment vertical="center" wrapText="1"/>
    </xf>
    <xf numFmtId="0" fontId="16" fillId="3" borderId="45" xfId="0" applyFont="1" applyFill="1" applyBorder="1" applyAlignment="1">
      <alignment horizontal="right" vertical="center" wrapText="1"/>
    </xf>
    <xf numFmtId="0" fontId="3" fillId="3" borderId="45" xfId="0" applyFont="1" applyFill="1" applyBorder="1" applyAlignment="1">
      <alignment horizontal="right" vertical="center" wrapText="1"/>
    </xf>
    <xf numFmtId="0" fontId="3" fillId="0" borderId="3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3" borderId="6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right" vertical="center" wrapText="1"/>
    </xf>
    <xf numFmtId="0" fontId="16" fillId="3" borderId="6" xfId="0" applyFont="1" applyFill="1" applyBorder="1" applyAlignment="1">
      <alignment horizontal="center" vertical="top" wrapText="1"/>
    </xf>
    <xf numFmtId="0" fontId="3" fillId="3" borderId="6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vertical="top" wrapText="1"/>
    </xf>
    <xf numFmtId="0" fontId="57" fillId="0" borderId="6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left" vertical="center" wrapText="1"/>
    </xf>
    <xf numFmtId="9" fontId="2" fillId="0" borderId="0" xfId="6" applyFont="1" applyFill="1" applyBorder="1" applyAlignment="1">
      <alignment horizontal="right" vertical="center" wrapText="1"/>
    </xf>
    <xf numFmtId="10" fontId="2" fillId="0" borderId="0" xfId="6" applyNumberFormat="1" applyFont="1" applyFill="1" applyBorder="1" applyAlignment="1">
      <alignment horizontal="right" vertical="center" wrapText="1"/>
    </xf>
    <xf numFmtId="166" fontId="2" fillId="0" borderId="0" xfId="0" applyNumberFormat="1" applyFont="1" applyBorder="1" applyAlignment="1">
      <alignment horizontal="right" vertical="center" wrapText="1"/>
    </xf>
    <xf numFmtId="0" fontId="16" fillId="3" borderId="6" xfId="0" applyFont="1" applyFill="1" applyBorder="1" applyAlignment="1">
      <alignment vertical="center" wrapText="1"/>
    </xf>
    <xf numFmtId="0" fontId="3" fillId="3" borderId="6" xfId="0" applyFont="1" applyFill="1" applyBorder="1" applyAlignment="1">
      <alignment horizontal="right" vertical="center" wrapText="1"/>
    </xf>
    <xf numFmtId="0" fontId="2" fillId="0" borderId="0" xfId="0" applyFont="1" applyBorder="1" applyAlignment="1">
      <alignment horizontal="center" vertical="top" wrapText="1"/>
    </xf>
    <xf numFmtId="0" fontId="9" fillId="2" borderId="24" xfId="1" applyFont="1" applyFill="1" applyBorder="1" applyAlignment="1">
      <alignment horizontal="justify" vertical="top" wrapText="1"/>
    </xf>
    <xf numFmtId="0" fontId="9" fillId="2" borderId="3" xfId="1" applyFont="1" applyFill="1" applyBorder="1" applyAlignment="1">
      <alignment horizontal="justify" vertical="top" wrapText="1"/>
    </xf>
    <xf numFmtId="0" fontId="9" fillId="2" borderId="25" xfId="1" applyFont="1" applyFill="1" applyBorder="1" applyAlignment="1">
      <alignment horizontal="justify" vertical="top" wrapText="1"/>
    </xf>
    <xf numFmtId="0" fontId="2" fillId="9" borderId="24" xfId="2" applyFont="1" applyFill="1" applyBorder="1" applyAlignment="1" applyProtection="1">
      <alignment horizontal="left" vertical="center" wrapText="1"/>
    </xf>
    <xf numFmtId="0" fontId="2" fillId="9" borderId="3" xfId="2" applyFont="1" applyFill="1" applyBorder="1" applyAlignment="1" applyProtection="1">
      <alignment horizontal="left" vertical="center"/>
    </xf>
    <xf numFmtId="0" fontId="2" fillId="9" borderId="25" xfId="2" applyFont="1" applyFill="1" applyBorder="1" applyAlignment="1" applyProtection="1">
      <alignment horizontal="left" vertical="center"/>
    </xf>
    <xf numFmtId="0" fontId="14" fillId="11" borderId="39" xfId="4" applyFont="1" applyFill="1" applyBorder="1" applyAlignment="1">
      <alignment horizontal="center" vertical="center"/>
    </xf>
    <xf numFmtId="0" fontId="14" fillId="11" borderId="1" xfId="4" applyFont="1" applyFill="1" applyBorder="1" applyAlignment="1">
      <alignment horizontal="center" vertical="center"/>
    </xf>
    <xf numFmtId="0" fontId="14" fillId="11" borderId="21" xfId="4" applyFont="1" applyFill="1" applyBorder="1" applyAlignment="1">
      <alignment horizontal="center" vertical="center"/>
    </xf>
    <xf numFmtId="0" fontId="30" fillId="12" borderId="20" xfId="3" applyFont="1" applyFill="1" applyBorder="1" applyAlignment="1">
      <alignment horizontal="center" vertical="center"/>
    </xf>
    <xf numFmtId="0" fontId="30" fillId="12" borderId="1" xfId="3" applyFont="1" applyFill="1" applyBorder="1" applyAlignment="1">
      <alignment horizontal="center" vertical="center"/>
    </xf>
    <xf numFmtId="0" fontId="30" fillId="12" borderId="40" xfId="3" applyFont="1" applyFill="1" applyBorder="1" applyAlignment="1">
      <alignment horizontal="center" vertical="center"/>
    </xf>
    <xf numFmtId="0" fontId="30" fillId="12" borderId="31" xfId="3" applyFont="1" applyFill="1" applyBorder="1" applyAlignment="1">
      <alignment horizontal="center" vertical="center"/>
    </xf>
    <xf numFmtId="0" fontId="30" fillId="12" borderId="32" xfId="3" applyFont="1" applyFill="1" applyBorder="1" applyAlignment="1">
      <alignment horizontal="center" vertical="center"/>
    </xf>
    <xf numFmtId="0" fontId="30" fillId="12" borderId="41" xfId="3" applyFont="1" applyFill="1" applyBorder="1" applyAlignment="1">
      <alignment horizontal="center" vertical="center"/>
    </xf>
    <xf numFmtId="0" fontId="14" fillId="11" borderId="42" xfId="4" applyFont="1" applyFill="1" applyBorder="1" applyAlignment="1">
      <alignment horizontal="center" vertical="center"/>
    </xf>
    <xf numFmtId="0" fontId="14" fillId="11" borderId="32" xfId="4" applyFont="1" applyFill="1" applyBorder="1" applyAlignment="1">
      <alignment horizontal="center" vertical="center"/>
    </xf>
    <xf numFmtId="0" fontId="14" fillId="11" borderId="33" xfId="4" applyFont="1" applyFill="1" applyBorder="1" applyAlignment="1">
      <alignment horizontal="center" vertical="center"/>
    </xf>
    <xf numFmtId="0" fontId="9" fillId="2" borderId="22" xfId="1" applyFont="1" applyFill="1" applyBorder="1" applyAlignment="1">
      <alignment horizontal="justify" vertical="center" wrapText="1"/>
    </xf>
    <xf numFmtId="0" fontId="9" fillId="2" borderId="0" xfId="1" applyFont="1" applyFill="1" applyAlignment="1">
      <alignment horizontal="justify" vertical="center" wrapText="1"/>
    </xf>
    <xf numFmtId="0" fontId="9" fillId="2" borderId="23" xfId="1" applyFont="1" applyFill="1" applyBorder="1" applyAlignment="1">
      <alignment horizontal="justify" vertical="center" wrapText="1"/>
    </xf>
    <xf numFmtId="0" fontId="27" fillId="0" borderId="0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/>
    </xf>
    <xf numFmtId="0" fontId="38" fillId="0" borderId="0" xfId="5" applyFont="1" applyBorder="1" applyAlignment="1">
      <alignment horizontal="left"/>
    </xf>
    <xf numFmtId="0" fontId="38" fillId="0" borderId="0" xfId="5" applyFont="1" applyFill="1" applyBorder="1" applyAlignment="1">
      <alignment horizontal="left" vertical="center"/>
    </xf>
    <xf numFmtId="0" fontId="38" fillId="0" borderId="0" xfId="5" applyFont="1" applyFill="1" applyBorder="1" applyAlignment="1">
      <alignment horizontal="left"/>
    </xf>
    <xf numFmtId="0" fontId="37" fillId="3" borderId="0" xfId="0" applyFont="1" applyFill="1" applyBorder="1" applyAlignment="1">
      <alignment horizontal="left" vertical="center"/>
    </xf>
    <xf numFmtId="0" fontId="38" fillId="0" borderId="0" xfId="5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 wrapText="1"/>
    </xf>
    <xf numFmtId="0" fontId="14" fillId="3" borderId="7" xfId="0" applyFont="1" applyFill="1" applyBorder="1" applyAlignment="1">
      <alignment horizontal="center" vertical="top" wrapText="1"/>
    </xf>
    <xf numFmtId="0" fontId="53" fillId="13" borderId="0" xfId="5" applyFont="1" applyFill="1" applyAlignment="1">
      <alignment horizontal="center" vertical="center" wrapText="1"/>
    </xf>
    <xf numFmtId="0" fontId="11" fillId="4" borderId="0" xfId="0" applyFont="1" applyFill="1" applyAlignment="1">
      <alignment horizontal="left" vertical="center"/>
    </xf>
    <xf numFmtId="0" fontId="14" fillId="3" borderId="6" xfId="0" applyFont="1" applyFill="1" applyBorder="1" applyAlignment="1">
      <alignment horizontal="center" vertical="top" wrapText="1"/>
    </xf>
    <xf numFmtId="0" fontId="7" fillId="4" borderId="0" xfId="0" applyFont="1" applyFill="1" applyAlignment="1">
      <alignment horizontal="left"/>
    </xf>
    <xf numFmtId="0" fontId="9" fillId="0" borderId="0" xfId="0" applyFont="1" applyFill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4" fillId="3" borderId="5" xfId="0" applyFont="1" applyFill="1" applyBorder="1" applyAlignment="1">
      <alignment horizontal="center" vertical="top" wrapText="1"/>
    </xf>
    <xf numFmtId="0" fontId="14" fillId="3" borderId="7" xfId="0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/>
    </xf>
    <xf numFmtId="0" fontId="14" fillId="3" borderId="5" xfId="0" applyFont="1" applyFill="1" applyBorder="1" applyAlignment="1">
      <alignment horizontal="center" vertical="top"/>
    </xf>
    <xf numFmtId="0" fontId="14" fillId="3" borderId="6" xfId="0" applyFont="1" applyFill="1" applyBorder="1" applyAlignment="1">
      <alignment horizontal="center" vertical="top"/>
    </xf>
    <xf numFmtId="0" fontId="54" fillId="13" borderId="0" xfId="5" applyFont="1" applyFill="1" applyAlignment="1">
      <alignment horizontal="center" vertical="center" wrapText="1"/>
    </xf>
    <xf numFmtId="0" fontId="43" fillId="2" borderId="38" xfId="0" applyFont="1" applyFill="1" applyBorder="1" applyAlignment="1">
      <alignment horizontal="center" vertical="top" wrapText="1"/>
    </xf>
    <xf numFmtId="0" fontId="43" fillId="2" borderId="9" xfId="0" applyFont="1" applyFill="1" applyBorder="1" applyAlignment="1">
      <alignment horizontal="center" vertical="top" wrapText="1"/>
    </xf>
    <xf numFmtId="0" fontId="43" fillId="2" borderId="14" xfId="0" applyFont="1" applyFill="1" applyBorder="1" applyAlignment="1">
      <alignment horizontal="center" vertical="top" wrapText="1"/>
    </xf>
    <xf numFmtId="0" fontId="1" fillId="0" borderId="0" xfId="0" applyFont="1" applyAlignment="1">
      <alignment horizontal="left"/>
    </xf>
    <xf numFmtId="0" fontId="11" fillId="4" borderId="0" xfId="0" applyFont="1" applyFill="1" applyAlignment="1">
      <alignment horizontal="left" vertical="top" wrapText="1"/>
    </xf>
    <xf numFmtId="0" fontId="2" fillId="0" borderId="0" xfId="0" applyFont="1" applyBorder="1" applyAlignment="1">
      <alignment horizontal="left" vertical="center" wrapText="1"/>
    </xf>
    <xf numFmtId="0" fontId="14" fillId="3" borderId="8" xfId="0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center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left" vertical="center" wrapText="1"/>
    </xf>
    <xf numFmtId="0" fontId="14" fillId="3" borderId="38" xfId="0" applyFont="1" applyFill="1" applyBorder="1" applyAlignment="1">
      <alignment horizontal="center" vertical="top" wrapText="1"/>
    </xf>
    <xf numFmtId="0" fontId="14" fillId="3" borderId="9" xfId="0" applyFont="1" applyFill="1" applyBorder="1" applyAlignment="1">
      <alignment horizontal="center" vertical="top" wrapText="1"/>
    </xf>
    <xf numFmtId="0" fontId="14" fillId="3" borderId="14" xfId="0" applyFont="1" applyFill="1" applyBorder="1" applyAlignment="1">
      <alignment horizontal="center" vertical="top" wrapText="1"/>
    </xf>
    <xf numFmtId="0" fontId="14" fillId="3" borderId="6" xfId="0" applyFont="1" applyFill="1" applyBorder="1" applyAlignment="1">
      <alignment horizontal="left" vertical="center" wrapText="1"/>
    </xf>
    <xf numFmtId="0" fontId="14" fillId="3" borderId="17" xfId="0" applyFont="1" applyFill="1" applyBorder="1" applyAlignment="1">
      <alignment horizontal="left" vertical="center" wrapText="1"/>
    </xf>
    <xf numFmtId="0" fontId="14" fillId="3" borderId="7" xfId="0" applyFont="1" applyFill="1" applyBorder="1" applyAlignment="1">
      <alignment horizontal="left" vertical="center" wrapText="1"/>
    </xf>
    <xf numFmtId="0" fontId="14" fillId="3" borderId="17" xfId="0" applyFont="1" applyFill="1" applyBorder="1" applyAlignment="1">
      <alignment horizontal="center" vertical="top" wrapText="1"/>
    </xf>
    <xf numFmtId="0" fontId="17" fillId="4" borderId="0" xfId="0" applyFont="1" applyFill="1" applyAlignment="1">
      <alignment horizontal="left" vertical="center" wrapText="1"/>
    </xf>
    <xf numFmtId="0" fontId="55" fillId="4" borderId="0" xfId="0" applyFont="1" applyFill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3" fillId="3" borderId="6" xfId="0" applyFont="1" applyFill="1" applyBorder="1" applyAlignment="1">
      <alignment horizontal="center" vertical="top" wrapText="1"/>
    </xf>
    <xf numFmtId="0" fontId="3" fillId="3" borderId="7" xfId="0" applyFont="1" applyFill="1" applyBorder="1" applyAlignment="1">
      <alignment horizontal="center" vertical="top" wrapText="1"/>
    </xf>
    <xf numFmtId="0" fontId="3" fillId="3" borderId="12" xfId="0" applyFont="1" applyFill="1" applyBorder="1" applyAlignment="1">
      <alignment horizontal="center" vertical="top" wrapText="1"/>
    </xf>
    <xf numFmtId="0" fontId="3" fillId="3" borderId="15" xfId="0" applyFont="1" applyFill="1" applyBorder="1" applyAlignment="1">
      <alignment horizontal="center" vertical="top" wrapText="1"/>
    </xf>
    <xf numFmtId="0" fontId="3" fillId="3" borderId="13" xfId="0" applyFont="1" applyFill="1" applyBorder="1" applyAlignment="1">
      <alignment horizontal="center" vertical="top" wrapText="1"/>
    </xf>
    <xf numFmtId="0" fontId="55" fillId="4" borderId="0" xfId="0" applyFont="1" applyFill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16" fillId="3" borderId="5" xfId="0" applyFont="1" applyFill="1" applyBorder="1" applyAlignment="1">
      <alignment horizontal="left" vertical="center" wrapText="1"/>
    </xf>
    <xf numFmtId="0" fontId="13" fillId="0" borderId="0" xfId="0" applyFont="1" applyBorder="1" applyAlignment="1">
      <alignment horizontal="right" vertical="center"/>
    </xf>
    <xf numFmtId="0" fontId="3" fillId="3" borderId="5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 wrapText="1"/>
    </xf>
    <xf numFmtId="0" fontId="3" fillId="3" borderId="5" xfId="0" applyFont="1" applyFill="1" applyBorder="1" applyAlignment="1">
      <alignment vertical="center" wrapText="1"/>
    </xf>
    <xf numFmtId="0" fontId="16" fillId="3" borderId="5" xfId="0" applyFont="1" applyFill="1" applyBorder="1" applyAlignment="1">
      <alignment vertical="center" wrapText="1"/>
    </xf>
    <xf numFmtId="0" fontId="20" fillId="0" borderId="0" xfId="0" applyFont="1" applyBorder="1" applyAlignment="1">
      <alignment horizontal="right" vertical="center"/>
    </xf>
    <xf numFmtId="0" fontId="16" fillId="0" borderId="19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48" fillId="0" borderId="12" xfId="0" applyFont="1" applyFill="1" applyBorder="1" applyAlignment="1">
      <alignment horizontal="center" vertical="top" wrapText="1"/>
    </xf>
    <xf numFmtId="0" fontId="48" fillId="0" borderId="13" xfId="0" applyFont="1" applyFill="1" applyBorder="1" applyAlignment="1">
      <alignment horizontal="center" vertical="top" wrapText="1"/>
    </xf>
    <xf numFmtId="0" fontId="3" fillId="3" borderId="5" xfId="0" applyFont="1" applyFill="1" applyBorder="1" applyAlignment="1">
      <alignment horizontal="center" vertical="top" wrapText="1"/>
    </xf>
    <xf numFmtId="0" fontId="55" fillId="4" borderId="0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right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42" fillId="0" borderId="0" xfId="0" applyFont="1" applyFill="1" applyAlignment="1">
      <alignment horizontal="left" vertical="center" wrapText="1"/>
    </xf>
    <xf numFmtId="0" fontId="3" fillId="0" borderId="2" xfId="0" applyFont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top" wrapText="1"/>
    </xf>
    <xf numFmtId="0" fontId="1" fillId="0" borderId="0" xfId="0" applyFont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20" fillId="0" borderId="9" xfId="0" applyFont="1" applyBorder="1" applyAlignment="1">
      <alignment horizontal="right" vertical="center"/>
    </xf>
    <xf numFmtId="0" fontId="16" fillId="0" borderId="3" xfId="0" applyFont="1" applyBorder="1" applyAlignment="1">
      <alignment horizontal="center" vertical="center" wrapText="1"/>
    </xf>
    <xf numFmtId="0" fontId="16" fillId="3" borderId="0" xfId="0" applyFont="1" applyFill="1" applyBorder="1" applyAlignment="1">
      <alignment horizontal="center" vertical="center"/>
    </xf>
    <xf numFmtId="0" fontId="56" fillId="3" borderId="6" xfId="0" applyFont="1" applyFill="1" applyBorder="1" applyAlignment="1">
      <alignment horizontal="center" vertical="top" wrapText="1"/>
    </xf>
    <xf numFmtId="0" fontId="56" fillId="3" borderId="7" xfId="0" applyFont="1" applyFill="1" applyBorder="1" applyAlignment="1">
      <alignment horizontal="center" vertical="top" wrapText="1"/>
    </xf>
    <xf numFmtId="0" fontId="56" fillId="3" borderId="5" xfId="0" applyFont="1" applyFill="1" applyBorder="1" applyAlignment="1">
      <alignment horizontal="center" vertical="top" wrapText="1"/>
    </xf>
    <xf numFmtId="0" fontId="17" fillId="4" borderId="0" xfId="0" applyFont="1" applyFill="1" applyAlignment="1">
      <alignment horizontal="left" wrapText="1"/>
    </xf>
    <xf numFmtId="0" fontId="3" fillId="0" borderId="34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wrapText="1"/>
    </xf>
    <xf numFmtId="0" fontId="55" fillId="4" borderId="0" xfId="0" applyFont="1" applyFill="1" applyAlignment="1">
      <alignment horizontal="left" vertical="center"/>
    </xf>
    <xf numFmtId="0" fontId="33" fillId="0" borderId="0" xfId="0" applyFont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top"/>
    </xf>
    <xf numFmtId="0" fontId="34" fillId="3" borderId="6" xfId="0" applyFont="1" applyFill="1" applyBorder="1" applyAlignment="1">
      <alignment horizontal="center" vertical="top" wrapText="1"/>
    </xf>
    <xf numFmtId="0" fontId="13" fillId="0" borderId="9" xfId="0" applyFont="1" applyBorder="1" applyAlignment="1">
      <alignment horizontal="right" vertical="center"/>
    </xf>
    <xf numFmtId="0" fontId="34" fillId="3" borderId="36" xfId="0" applyFont="1" applyFill="1" applyBorder="1" applyAlignment="1">
      <alignment horizontal="center" vertical="top" wrapText="1"/>
    </xf>
    <xf numFmtId="0" fontId="34" fillId="3" borderId="11" xfId="0" applyFont="1" applyFill="1" applyBorder="1" applyAlignment="1">
      <alignment horizontal="center" vertical="top" wrapText="1"/>
    </xf>
    <xf numFmtId="0" fontId="3" fillId="3" borderId="6" xfId="0" applyFont="1" applyFill="1" applyBorder="1" applyAlignment="1">
      <alignment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top" wrapText="1"/>
    </xf>
    <xf numFmtId="0" fontId="3" fillId="3" borderId="0" xfId="0" applyFont="1" applyFill="1" applyBorder="1" applyAlignment="1">
      <alignment horizontal="center" vertical="top" wrapText="1"/>
    </xf>
    <xf numFmtId="0" fontId="17" fillId="4" borderId="0" xfId="0" applyFont="1" applyFill="1" applyAlignment="1">
      <alignment horizontal="left" vertical="center"/>
    </xf>
    <xf numFmtId="0" fontId="16" fillId="3" borderId="5" xfId="0" applyFont="1" applyFill="1" applyBorder="1" applyAlignment="1">
      <alignment horizontal="center" vertical="top" wrapText="1"/>
    </xf>
    <xf numFmtId="0" fontId="16" fillId="3" borderId="6" xfId="0" applyFont="1" applyFill="1" applyBorder="1" applyAlignment="1">
      <alignment horizontal="center" vertical="top" wrapText="1"/>
    </xf>
    <xf numFmtId="0" fontId="16" fillId="3" borderId="12" xfId="0" applyFont="1" applyFill="1" applyBorder="1" applyAlignment="1">
      <alignment horizontal="center" vertical="top" wrapText="1"/>
    </xf>
    <xf numFmtId="0" fontId="16" fillId="3" borderId="15" xfId="0" applyFont="1" applyFill="1" applyBorder="1" applyAlignment="1">
      <alignment horizontal="center" vertical="top" wrapText="1"/>
    </xf>
    <xf numFmtId="0" fontId="16" fillId="3" borderId="13" xfId="0" applyFont="1" applyFill="1" applyBorder="1" applyAlignment="1">
      <alignment horizontal="center" vertical="top" wrapText="1"/>
    </xf>
    <xf numFmtId="0" fontId="48" fillId="2" borderId="0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right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3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3" fillId="0" borderId="9" xfId="0" applyFont="1" applyBorder="1" applyAlignment="1">
      <alignment horizontal="right"/>
    </xf>
  </cellXfs>
  <cellStyles count="7">
    <cellStyle name="Accent3" xfId="4" builtinId="37"/>
    <cellStyle name="Hyperlink" xfId="5" builtinId="8"/>
    <cellStyle name="Hyperlink 4" xfId="2" xr:uid="{4D70BEE0-03BB-40FC-A1A0-F8236CA52F08}"/>
    <cellStyle name="Neutral" xfId="3" builtinId="28"/>
    <cellStyle name="Normal" xfId="0" builtinId="0"/>
    <cellStyle name="Normal 2" xfId="1" xr:uid="{E3EF2A08-13A7-4702-9BFF-86B7F9B1BA90}"/>
    <cellStyle name="Percent" xfId="6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E704A"/>
      <color rgb="FF3399FF"/>
      <color rgb="FFCCECFF"/>
      <color rgb="FFEAEAEA"/>
      <color rgb="FF6699FF"/>
      <color rgb="FFFFF2B9"/>
      <color rgb="FFFFCC99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1</xdr:row>
      <xdr:rowOff>7620</xdr:rowOff>
    </xdr:from>
    <xdr:to>
      <xdr:col>11</xdr:col>
      <xdr:colOff>922020</xdr:colOff>
      <xdr:row>26</xdr:row>
      <xdr:rowOff>144780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B33250-08D6-42BA-8AD8-C83394CE77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" y="182880"/>
          <a:ext cx="7368540" cy="758952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10</xdr:col>
      <xdr:colOff>121920</xdr:colOff>
      <xdr:row>19</xdr:row>
      <xdr:rowOff>35970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CD8A67-F876-4D16-8DEC-77792C116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167641"/>
          <a:ext cx="6202680" cy="383072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76200</xdr:rowOff>
    </xdr:from>
    <xdr:to>
      <xdr:col>12</xdr:col>
      <xdr:colOff>141590</xdr:colOff>
      <xdr:row>22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F95AB9-1F81-409F-AADF-DB67D0FC9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76200"/>
          <a:ext cx="5894690" cy="41071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167639</xdr:colOff>
      <xdr:row>1</xdr:row>
      <xdr:rowOff>0</xdr:rowOff>
    </xdr:from>
    <xdr:to>
      <xdr:col>11</xdr:col>
      <xdr:colOff>91448</xdr:colOff>
      <xdr:row>23</xdr:row>
      <xdr:rowOff>182880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ECEA8F-8774-4708-B55B-5E3A55C0E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639" y="167640"/>
          <a:ext cx="6256029" cy="497586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135466</xdr:colOff>
      <xdr:row>0</xdr:row>
      <xdr:rowOff>126999</xdr:rowOff>
    </xdr:from>
    <xdr:to>
      <xdr:col>11</xdr:col>
      <xdr:colOff>186266</xdr:colOff>
      <xdr:row>22</xdr:row>
      <xdr:rowOff>157480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67664E-4CEF-4061-A045-3E729C462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466" y="126999"/>
          <a:ext cx="6307667" cy="450426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16933</xdr:colOff>
      <xdr:row>25</xdr:row>
      <xdr:rowOff>74111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52794C-9788-438D-906C-E96B6951D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0" y="169333"/>
          <a:ext cx="6680200" cy="446831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118533</xdr:colOff>
      <xdr:row>0</xdr:row>
      <xdr:rowOff>101600</xdr:rowOff>
    </xdr:from>
    <xdr:to>
      <xdr:col>12</xdr:col>
      <xdr:colOff>77259</xdr:colOff>
      <xdr:row>21</xdr:row>
      <xdr:rowOff>6774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621593-9D56-4E7A-8FAF-AD9A1129A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533" y="101600"/>
          <a:ext cx="7350126" cy="392006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99060</xdr:rowOff>
    </xdr:from>
    <xdr:to>
      <xdr:col>8</xdr:col>
      <xdr:colOff>22860</xdr:colOff>
      <xdr:row>29</xdr:row>
      <xdr:rowOff>111253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4C127C-A499-4660-AA80-FCE3B6D73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99060"/>
          <a:ext cx="5760720" cy="521665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12</xdr:col>
      <xdr:colOff>156410</xdr:colOff>
      <xdr:row>12</xdr:row>
      <xdr:rowOff>121920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E1A63F-E003-4638-B918-12ABCCFA7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" y="175261"/>
          <a:ext cx="5345630" cy="248411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118533</xdr:colOff>
      <xdr:row>0</xdr:row>
      <xdr:rowOff>50800</xdr:rowOff>
    </xdr:from>
    <xdr:to>
      <xdr:col>13</xdr:col>
      <xdr:colOff>194733</xdr:colOff>
      <xdr:row>21</xdr:row>
      <xdr:rowOff>67651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FB3F21-8D22-408B-A762-CBF2708F8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533" y="50800"/>
          <a:ext cx="9965267" cy="41656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2622</xdr:colOff>
      <xdr:row>26</xdr:row>
      <xdr:rowOff>99060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5F56F6-416B-4639-B93F-A72952FF7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" y="121920"/>
          <a:ext cx="5626182" cy="49072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332014</xdr:colOff>
      <xdr:row>2</xdr:row>
      <xdr:rowOff>51707</xdr:rowOff>
    </xdr:from>
    <xdr:ext cx="1724025" cy="1351643"/>
    <xdr:pic>
      <xdr:nvPicPr>
        <xdr:cNvPr id="2" name="Graphic 5" descr="Gavel">
          <a:extLst>
            <a:ext uri="{FF2B5EF4-FFF2-40B4-BE49-F238E27FC236}">
              <a16:creationId xmlns:a16="http://schemas.microsoft.com/office/drawing/2014/main" id="{65173DD6-7517-4C6D-8293-E4AC18A2C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037489" y="508907"/>
          <a:ext cx="1724025" cy="1351643"/>
        </a:xfrm>
        <a:prstGeom prst="rect">
          <a:avLst/>
        </a:prstGeom>
      </xdr:spPr>
    </xdr:pic>
    <xdr:clientData/>
  </xdr:oneCellAnchor>
  <xdr:twoCellAnchor editAs="oneCell">
    <xdr:from>
      <xdr:col>1</xdr:col>
      <xdr:colOff>15240</xdr:colOff>
      <xdr:row>1</xdr:row>
      <xdr:rowOff>7620</xdr:rowOff>
    </xdr:from>
    <xdr:to>
      <xdr:col>12</xdr:col>
      <xdr:colOff>304800</xdr:colOff>
      <xdr:row>8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95477F3-641B-414A-A944-DB6673557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190500"/>
          <a:ext cx="7932420" cy="17983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130630</xdr:colOff>
      <xdr:row>0</xdr:row>
      <xdr:rowOff>58056</xdr:rowOff>
    </xdr:from>
    <xdr:to>
      <xdr:col>9</xdr:col>
      <xdr:colOff>135466</xdr:colOff>
      <xdr:row>26</xdr:row>
      <xdr:rowOff>17347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B98F87-94C4-45F0-ACBF-519F513F0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630" y="58056"/>
          <a:ext cx="7099903" cy="5394891"/>
        </a:xfrm>
        <a:prstGeom prst="rect">
          <a:avLst/>
        </a:prstGeom>
      </xdr:spPr>
    </xdr:pic>
    <xdr:clientData/>
  </xdr:twoCellAnchor>
  <xdr:twoCellAnchor editAs="oneCell">
    <xdr:from>
      <xdr:col>0</xdr:col>
      <xdr:colOff>119745</xdr:colOff>
      <xdr:row>27</xdr:row>
      <xdr:rowOff>0</xdr:rowOff>
    </xdr:from>
    <xdr:to>
      <xdr:col>9</xdr:col>
      <xdr:colOff>143933</xdr:colOff>
      <xdr:row>49</xdr:row>
      <xdr:rowOff>166296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410D7B-BFD5-4A72-908B-DE98B9409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745" y="5638800"/>
          <a:ext cx="7102321" cy="43234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168274</xdr:colOff>
      <xdr:row>0</xdr:row>
      <xdr:rowOff>131235</xdr:rowOff>
    </xdr:from>
    <xdr:to>
      <xdr:col>15</xdr:col>
      <xdr:colOff>59267</xdr:colOff>
      <xdr:row>16</xdr:row>
      <xdr:rowOff>59267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D65B2F-293B-403E-A600-EEFC7F354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23341" y="131235"/>
          <a:ext cx="4556126" cy="3373965"/>
        </a:xfrm>
        <a:prstGeom prst="rect">
          <a:avLst/>
        </a:prstGeom>
      </xdr:spPr>
    </xdr:pic>
    <xdr:clientData/>
  </xdr:twoCellAnchor>
  <xdr:twoCellAnchor editAs="oneCell">
    <xdr:from>
      <xdr:col>0</xdr:col>
      <xdr:colOff>151342</xdr:colOff>
      <xdr:row>16</xdr:row>
      <xdr:rowOff>120651</xdr:rowOff>
    </xdr:from>
    <xdr:to>
      <xdr:col>8</xdr:col>
      <xdr:colOff>59266</xdr:colOff>
      <xdr:row>33</xdr:row>
      <xdr:rowOff>166572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E5931D-A978-47AF-8C54-64235EABF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1342" y="3566584"/>
          <a:ext cx="4462991" cy="3271721"/>
        </a:xfrm>
        <a:prstGeom prst="rect">
          <a:avLst/>
        </a:prstGeom>
      </xdr:spPr>
    </xdr:pic>
    <xdr:clientData/>
  </xdr:twoCellAnchor>
  <xdr:twoCellAnchor editAs="oneCell">
    <xdr:from>
      <xdr:col>8</xdr:col>
      <xdr:colOff>171645</xdr:colOff>
      <xdr:row>16</xdr:row>
      <xdr:rowOff>110068</xdr:rowOff>
    </xdr:from>
    <xdr:to>
      <xdr:col>15</xdr:col>
      <xdr:colOff>59267</xdr:colOff>
      <xdr:row>33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D4C9016-5DD3-4E01-943D-AB7FC8C2B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26712" y="3556001"/>
          <a:ext cx="4552755" cy="326813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135467</xdr:rowOff>
    </xdr:from>
    <xdr:to>
      <xdr:col>8</xdr:col>
      <xdr:colOff>50800</xdr:colOff>
      <xdr:row>16</xdr:row>
      <xdr:rowOff>44247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0A53D0E-901B-414B-9730-0FEE92737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7800" y="135467"/>
          <a:ext cx="4428067" cy="33547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177800</xdr:colOff>
      <xdr:row>0</xdr:row>
      <xdr:rowOff>110066</xdr:rowOff>
    </xdr:from>
    <xdr:to>
      <xdr:col>12</xdr:col>
      <xdr:colOff>97693</xdr:colOff>
      <xdr:row>23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CB6F64-5025-4BF4-A265-36379A95B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800" y="110066"/>
          <a:ext cx="7666893" cy="46143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5</xdr:col>
      <xdr:colOff>445354</xdr:colOff>
      <xdr:row>14</xdr:row>
      <xdr:rowOff>161723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3909EE-AA1B-460E-AAEC-D4994244D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35" y="135467"/>
          <a:ext cx="3865886" cy="3242733"/>
        </a:xfrm>
        <a:prstGeom prst="rect">
          <a:avLst/>
        </a:prstGeom>
      </xdr:spPr>
    </xdr:pic>
    <xdr:clientData/>
  </xdr:twoCellAnchor>
  <xdr:twoCellAnchor editAs="oneCell">
    <xdr:from>
      <xdr:col>5</xdr:col>
      <xdr:colOff>543984</xdr:colOff>
      <xdr:row>0</xdr:row>
      <xdr:rowOff>116417</xdr:rowOff>
    </xdr:from>
    <xdr:to>
      <xdr:col>12</xdr:col>
      <xdr:colOff>177801</xdr:colOff>
      <xdr:row>14</xdr:row>
      <xdr:rowOff>129824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7238AC-E6A3-4BF8-84F3-C660B90EA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33851" y="116417"/>
          <a:ext cx="3867150" cy="3229884"/>
        </a:xfrm>
        <a:prstGeom prst="rect">
          <a:avLst/>
        </a:prstGeom>
      </xdr:spPr>
    </xdr:pic>
    <xdr:clientData/>
  </xdr:twoCellAnchor>
  <xdr:twoCellAnchor editAs="oneCell">
    <xdr:from>
      <xdr:col>3</xdr:col>
      <xdr:colOff>273051</xdr:colOff>
      <xdr:row>15</xdr:row>
      <xdr:rowOff>93137</xdr:rowOff>
    </xdr:from>
    <xdr:to>
      <xdr:col>8</xdr:col>
      <xdr:colOff>482601</xdr:colOff>
      <xdr:row>33</xdr:row>
      <xdr:rowOff>127906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5BB437-75BF-4DA3-B876-360B42D5B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52651" y="3386670"/>
          <a:ext cx="3833283" cy="326056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12</xdr:col>
      <xdr:colOff>76200</xdr:colOff>
      <xdr:row>21</xdr:row>
      <xdr:rowOff>167640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9CA63A-A1EA-431A-885F-350ADAA94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640" y="129541"/>
          <a:ext cx="5737860" cy="40004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12</xdr:col>
      <xdr:colOff>287867</xdr:colOff>
      <xdr:row>24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ABF457-AA8C-455D-A506-CDC95C3C1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33" y="152401"/>
          <a:ext cx="6714067" cy="4233332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24</xdr:row>
      <xdr:rowOff>169336</xdr:rowOff>
    </xdr:from>
    <xdr:to>
      <xdr:col>12</xdr:col>
      <xdr:colOff>287867</xdr:colOff>
      <xdr:row>48</xdr:row>
      <xdr:rowOff>158871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4E56F70-54F2-4E58-A661-CC8F08BDE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4436536"/>
          <a:ext cx="6731000" cy="425673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101598</xdr:rowOff>
    </xdr:from>
    <xdr:to>
      <xdr:col>10</xdr:col>
      <xdr:colOff>42333</xdr:colOff>
      <xdr:row>19</xdr:row>
      <xdr:rowOff>97957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0FC28-C4C6-48C8-BA8D-969E73246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467" y="101598"/>
          <a:ext cx="5909733" cy="4508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isp">
  <a:themeElements>
    <a:clrScheme name="Wisp">
      <a:dk1>
        <a:sysClr val="windowText" lastClr="000000"/>
      </a:dk1>
      <a:lt1>
        <a:sysClr val="window" lastClr="FFFFFF"/>
      </a:lt1>
      <a:dk2>
        <a:srgbClr val="766F54"/>
      </a:dk2>
      <a:lt2>
        <a:srgbClr val="E3EACF"/>
      </a:lt2>
      <a:accent1>
        <a:srgbClr val="A53010"/>
      </a:accent1>
      <a:accent2>
        <a:srgbClr val="DE7E18"/>
      </a:accent2>
      <a:accent3>
        <a:srgbClr val="9F8351"/>
      </a:accent3>
      <a:accent4>
        <a:srgbClr val="728653"/>
      </a:accent4>
      <a:accent5>
        <a:srgbClr val="92AA4C"/>
      </a:accent5>
      <a:accent6>
        <a:srgbClr val="6AAC91"/>
      </a:accent6>
      <a:hlink>
        <a:srgbClr val="FB4A18"/>
      </a:hlink>
      <a:folHlink>
        <a:srgbClr val="FB9318"/>
      </a:folHlink>
    </a:clrScheme>
    <a:fontScheme name="Wisp">
      <a:majorFont>
        <a:latin typeface="Century Gothic" panose="020B0502020202020204"/>
        <a:ea typeface=""/>
        <a:cs typeface=""/>
        <a:font script="Jpan" typeface="メイリオ"/>
        <a:font script="Hang" typeface="HY중고딕"/>
        <a:font script="Hans" typeface="幼圆"/>
        <a:font script="Hant" typeface="微軟正黑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HY중고딕"/>
        <a:font script="Hans" typeface="幼圆"/>
        <a:font script="Hant" typeface="微軟正黑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Wisp">
      <a:fillStyleLst>
        <a:solidFill>
          <a:schemeClr val="phClr"/>
        </a:solidFill>
        <a:solidFill>
          <a:schemeClr val="phClr">
            <a:tint val="70000"/>
            <a:lumMod val="104000"/>
          </a:schemeClr>
        </a:soli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98000"/>
                <a:lumMod val="9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shade val="90000"/>
            </a:schemeClr>
          </a:solidFill>
          <a:prstDash val="solid"/>
        </a:ln>
        <a:ln w="15875" cap="rnd" cmpd="sng" algn="ctr">
          <a:solidFill>
            <a:schemeClr val="phClr"/>
          </a:solidFill>
          <a:prstDash val="solid"/>
        </a:ln>
        <a:ln w="2222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25000"/>
              </a:srgbClr>
            </a:out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20000"/>
              </a:schemeClr>
            </a:gs>
            <a:gs pos="100000">
              <a:schemeClr val="phClr">
                <a:shade val="98000"/>
                <a:satMod val="120000"/>
                <a:lumMod val="9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0000"/>
                <a:satMod val="92000"/>
                <a:lumMod val="120000"/>
              </a:schemeClr>
            </a:gs>
            <a:gs pos="100000">
              <a:schemeClr val="phClr">
                <a:shade val="98000"/>
                <a:satMod val="120000"/>
                <a:lumMod val="98000"/>
              </a:schemeClr>
            </a:gs>
          </a:gsLst>
          <a:path path="circle">
            <a:fillToRect l="50000" t="50000" r="100000"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Wisp" id="{7CB32D59-10C0-40DD-B7BD-2E94284A981C}" vid="{24B1A44C-C006-48B2-A4D7-E5549B3D8CD4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D68D7-6C02-8F4A-9556-0134654BCD15}">
  <sheetPr>
    <tabColor theme="9" tint="-0.249977111117893"/>
  </sheetPr>
  <dimension ref="B1:L33"/>
  <sheetViews>
    <sheetView tabSelected="1" zoomScaleNormal="100" workbookViewId="0">
      <selection activeCell="B33" sqref="B33:L33"/>
    </sheetView>
  </sheetViews>
  <sheetFormatPr defaultColWidth="9" defaultRowHeight="13.2" x14ac:dyDescent="0.25"/>
  <cols>
    <col min="1" max="1" width="2.19921875" style="69" customWidth="1"/>
    <col min="2" max="7" width="9" style="69"/>
    <col min="8" max="8" width="12.296875" style="69" customWidth="1"/>
    <col min="9" max="9" width="9" style="69"/>
    <col min="10" max="11" width="4.69921875" style="69" customWidth="1"/>
    <col min="12" max="12" width="12.296875" style="69" customWidth="1"/>
    <col min="13" max="16384" width="9" style="69"/>
  </cols>
  <sheetData>
    <row r="1" spans="2:12" ht="13.8" thickBot="1" x14ac:dyDescent="0.3"/>
    <row r="2" spans="2:12" x14ac:dyDescent="0.25">
      <c r="B2" s="129"/>
      <c r="C2" s="130"/>
      <c r="D2" s="130"/>
      <c r="E2" s="130"/>
      <c r="F2" s="130"/>
      <c r="G2" s="130"/>
      <c r="H2" s="130"/>
      <c r="I2" s="130"/>
      <c r="J2" s="130"/>
      <c r="K2" s="130"/>
      <c r="L2" s="131"/>
    </row>
    <row r="3" spans="2:12" x14ac:dyDescent="0.25">
      <c r="B3" s="132"/>
      <c r="C3" s="227"/>
      <c r="D3" s="227"/>
      <c r="E3" s="227"/>
      <c r="F3" s="227"/>
      <c r="G3" s="227"/>
      <c r="H3" s="227"/>
      <c r="I3" s="227"/>
      <c r="J3" s="227"/>
      <c r="K3" s="227"/>
      <c r="L3" s="133"/>
    </row>
    <row r="4" spans="2:12" x14ac:dyDescent="0.25">
      <c r="B4" s="132"/>
      <c r="C4" s="227"/>
      <c r="D4" s="227"/>
      <c r="E4" s="227"/>
      <c r="F4" s="227"/>
      <c r="G4" s="227"/>
      <c r="H4" s="227"/>
      <c r="I4" s="227"/>
      <c r="J4" s="227"/>
      <c r="K4" s="227"/>
      <c r="L4" s="133"/>
    </row>
    <row r="5" spans="2:12" x14ac:dyDescent="0.25">
      <c r="B5" s="132"/>
      <c r="C5" s="227"/>
      <c r="D5" s="227"/>
      <c r="E5" s="227"/>
      <c r="F5" s="227"/>
      <c r="G5" s="227"/>
      <c r="H5" s="227"/>
      <c r="I5" s="227"/>
      <c r="J5" s="227"/>
      <c r="K5" s="227"/>
      <c r="L5" s="133"/>
    </row>
    <row r="6" spans="2:12" x14ac:dyDescent="0.25">
      <c r="B6" s="132"/>
      <c r="C6" s="227"/>
      <c r="D6" s="227"/>
      <c r="E6" s="227"/>
      <c r="F6" s="227"/>
      <c r="G6" s="227"/>
      <c r="H6" s="227"/>
      <c r="I6" s="227"/>
      <c r="J6" s="227"/>
      <c r="K6" s="227"/>
      <c r="L6" s="133"/>
    </row>
    <row r="7" spans="2:12" x14ac:dyDescent="0.25">
      <c r="B7" s="132"/>
      <c r="C7" s="227"/>
      <c r="D7" s="227"/>
      <c r="E7" s="5"/>
      <c r="F7" s="5"/>
      <c r="G7" s="5"/>
      <c r="H7" s="5"/>
      <c r="I7" s="5"/>
      <c r="J7" s="227"/>
      <c r="K7" s="227"/>
      <c r="L7" s="133"/>
    </row>
    <row r="8" spans="2:12" x14ac:dyDescent="0.25">
      <c r="B8" s="132"/>
      <c r="C8" s="227"/>
      <c r="D8" s="227"/>
      <c r="E8" s="5"/>
      <c r="F8" s="5"/>
      <c r="G8" s="5"/>
      <c r="H8" s="5"/>
      <c r="I8" s="5"/>
      <c r="J8" s="227"/>
      <c r="K8" s="227"/>
      <c r="L8" s="133"/>
    </row>
    <row r="9" spans="2:12" x14ac:dyDescent="0.25">
      <c r="B9" s="132"/>
      <c r="C9" s="227"/>
      <c r="D9" s="227"/>
      <c r="E9" s="5"/>
      <c r="F9" s="5"/>
      <c r="G9" s="5"/>
      <c r="H9" s="5"/>
      <c r="I9" s="5"/>
      <c r="J9" s="227"/>
      <c r="K9" s="227"/>
      <c r="L9" s="133"/>
    </row>
    <row r="10" spans="2:12" x14ac:dyDescent="0.25">
      <c r="B10" s="132"/>
      <c r="C10" s="227"/>
      <c r="D10" s="227"/>
      <c r="E10" s="227"/>
      <c r="F10" s="227"/>
      <c r="G10" s="227"/>
      <c r="H10" s="227"/>
      <c r="I10" s="227"/>
      <c r="J10" s="227"/>
      <c r="K10" s="227"/>
      <c r="L10" s="133"/>
    </row>
    <row r="11" spans="2:12" x14ac:dyDescent="0.25">
      <c r="B11" s="132"/>
      <c r="C11" s="227"/>
      <c r="D11" s="227"/>
      <c r="E11" s="227"/>
      <c r="F11" s="227"/>
      <c r="G11" s="227"/>
      <c r="H11" s="227"/>
      <c r="I11" s="227"/>
      <c r="J11" s="227"/>
      <c r="K11" s="227"/>
      <c r="L11" s="133"/>
    </row>
    <row r="12" spans="2:12" ht="30" customHeight="1" x14ac:dyDescent="0.25">
      <c r="B12" s="132"/>
      <c r="C12" s="227"/>
      <c r="D12" s="227"/>
      <c r="E12" s="227"/>
      <c r="F12" s="227"/>
      <c r="G12" s="227"/>
      <c r="H12" s="227"/>
      <c r="I12" s="227"/>
      <c r="J12" s="227"/>
      <c r="K12" s="227"/>
      <c r="L12" s="133"/>
    </row>
    <row r="13" spans="2:12" ht="30" customHeight="1" x14ac:dyDescent="0.25">
      <c r="B13" s="132"/>
      <c r="C13" s="227"/>
      <c r="D13" s="227"/>
      <c r="E13" s="227"/>
      <c r="F13" s="227"/>
      <c r="G13" s="227"/>
      <c r="H13" s="227"/>
      <c r="I13" s="227"/>
      <c r="J13" s="227"/>
      <c r="K13" s="227"/>
      <c r="L13" s="133"/>
    </row>
    <row r="14" spans="2:12" ht="30" customHeight="1" x14ac:dyDescent="0.25">
      <c r="B14" s="132"/>
      <c r="C14" s="227"/>
      <c r="D14" s="227"/>
      <c r="E14" s="227"/>
      <c r="F14" s="227"/>
      <c r="G14" s="227"/>
      <c r="H14" s="227"/>
      <c r="I14" s="227"/>
      <c r="J14" s="227"/>
      <c r="K14" s="227"/>
      <c r="L14" s="133"/>
    </row>
    <row r="15" spans="2:12" ht="30" customHeight="1" x14ac:dyDescent="0.25">
      <c r="B15" s="132"/>
      <c r="C15" s="227"/>
      <c r="D15" s="227"/>
      <c r="E15" s="227"/>
      <c r="F15" s="227"/>
      <c r="G15" s="227"/>
      <c r="H15" s="227"/>
      <c r="I15" s="227"/>
      <c r="J15" s="227"/>
      <c r="K15" s="227"/>
      <c r="L15" s="133"/>
    </row>
    <row r="16" spans="2:12" ht="30" customHeight="1" x14ac:dyDescent="0.25">
      <c r="B16" s="132"/>
      <c r="C16" s="227"/>
      <c r="D16" s="227"/>
      <c r="E16" s="227"/>
      <c r="F16" s="227"/>
      <c r="G16" s="227"/>
      <c r="H16" s="227"/>
      <c r="I16" s="227"/>
      <c r="J16" s="227"/>
      <c r="K16" s="227"/>
      <c r="L16" s="133"/>
    </row>
    <row r="17" spans="2:12" ht="30" customHeight="1" x14ac:dyDescent="0.25">
      <c r="B17" s="132"/>
      <c r="C17" s="227"/>
      <c r="D17" s="227"/>
      <c r="E17" s="227"/>
      <c r="F17" s="227"/>
      <c r="G17" s="227"/>
      <c r="H17" s="227"/>
      <c r="I17" s="227"/>
      <c r="J17" s="227"/>
      <c r="K17" s="227"/>
      <c r="L17" s="133"/>
    </row>
    <row r="18" spans="2:12" ht="19.5" customHeight="1" x14ac:dyDescent="0.25">
      <c r="B18" s="132"/>
      <c r="C18" s="227"/>
      <c r="D18" s="227"/>
      <c r="E18" s="227"/>
      <c r="F18" s="227"/>
      <c r="G18" s="227"/>
      <c r="H18" s="227"/>
      <c r="I18" s="227"/>
      <c r="J18" s="227"/>
      <c r="K18" s="227"/>
      <c r="L18" s="133"/>
    </row>
    <row r="19" spans="2:12" ht="27" customHeight="1" x14ac:dyDescent="0.25">
      <c r="B19" s="132"/>
      <c r="C19" s="227"/>
      <c r="D19" s="227"/>
      <c r="E19" s="227"/>
      <c r="F19" s="227"/>
      <c r="G19" s="227"/>
      <c r="H19" s="227"/>
      <c r="I19" s="227"/>
      <c r="J19" s="227"/>
      <c r="K19" s="227"/>
      <c r="L19" s="133"/>
    </row>
    <row r="20" spans="2:12" ht="27" customHeight="1" x14ac:dyDescent="0.25">
      <c r="B20" s="132"/>
      <c r="C20" s="227"/>
      <c r="D20" s="227"/>
      <c r="E20" s="227"/>
      <c r="F20" s="227"/>
      <c r="G20" s="227"/>
      <c r="H20" s="227"/>
      <c r="I20" s="227"/>
      <c r="J20" s="227"/>
      <c r="K20" s="227"/>
      <c r="L20" s="133"/>
    </row>
    <row r="21" spans="2:12" ht="42" customHeight="1" x14ac:dyDescent="0.25">
      <c r="B21" s="132"/>
      <c r="C21" s="227"/>
      <c r="D21" s="227"/>
      <c r="E21" s="227"/>
      <c r="F21" s="227"/>
      <c r="G21" s="227"/>
      <c r="H21" s="227"/>
      <c r="I21" s="227"/>
      <c r="J21" s="227"/>
      <c r="K21" s="227"/>
      <c r="L21" s="133"/>
    </row>
    <row r="22" spans="2:12" ht="42" customHeight="1" x14ac:dyDescent="0.25">
      <c r="B22" s="132"/>
      <c r="C22" s="227"/>
      <c r="D22" s="227"/>
      <c r="E22" s="227"/>
      <c r="F22" s="227"/>
      <c r="G22" s="227"/>
      <c r="H22" s="227"/>
      <c r="I22" s="227"/>
      <c r="J22" s="227"/>
      <c r="K22" s="227"/>
      <c r="L22" s="133"/>
    </row>
    <row r="23" spans="2:12" ht="42" customHeight="1" x14ac:dyDescent="0.25">
      <c r="B23" s="381"/>
      <c r="C23" s="382"/>
      <c r="D23" s="382"/>
      <c r="E23" s="382"/>
      <c r="F23" s="382"/>
      <c r="G23" s="383"/>
      <c r="H23" s="384"/>
      <c r="I23" s="385"/>
      <c r="J23" s="385"/>
      <c r="K23" s="385"/>
      <c r="L23" s="386"/>
    </row>
    <row r="24" spans="2:12" ht="25.5" customHeight="1" x14ac:dyDescent="0.25">
      <c r="B24" s="134"/>
      <c r="C24" s="116"/>
      <c r="D24" s="116"/>
      <c r="E24" s="116"/>
      <c r="F24" s="116"/>
      <c r="G24" s="116"/>
      <c r="H24" s="117"/>
      <c r="I24" s="117"/>
      <c r="J24" s="117"/>
      <c r="K24" s="117"/>
      <c r="L24" s="135"/>
    </row>
    <row r="25" spans="2:12" ht="25.5" customHeight="1" x14ac:dyDescent="0.25">
      <c r="B25" s="134"/>
      <c r="C25" s="116"/>
      <c r="D25" s="116"/>
      <c r="E25" s="116"/>
      <c r="F25" s="116"/>
      <c r="G25" s="116"/>
      <c r="H25" s="117"/>
      <c r="I25" s="117"/>
      <c r="J25" s="117"/>
      <c r="K25" s="117"/>
      <c r="L25" s="135"/>
    </row>
    <row r="26" spans="2:12" ht="25.5" customHeight="1" x14ac:dyDescent="0.25">
      <c r="B26" s="134"/>
      <c r="C26" s="116"/>
      <c r="D26" s="116"/>
      <c r="E26" s="116"/>
      <c r="F26" s="116"/>
      <c r="G26" s="116"/>
      <c r="H26" s="117"/>
      <c r="I26" s="117"/>
      <c r="J26" s="117"/>
      <c r="K26" s="117"/>
      <c r="L26" s="135"/>
    </row>
    <row r="27" spans="2:12" ht="18" customHeight="1" x14ac:dyDescent="0.25">
      <c r="B27" s="134"/>
      <c r="C27" s="116"/>
      <c r="D27" s="116"/>
      <c r="E27" s="116"/>
      <c r="F27" s="116"/>
      <c r="G27" s="116"/>
      <c r="H27" s="117"/>
      <c r="I27" s="117"/>
      <c r="J27" s="117"/>
      <c r="K27" s="117"/>
      <c r="L27" s="135"/>
    </row>
    <row r="28" spans="2:12" ht="1.2" customHeight="1" thickBot="1" x14ac:dyDescent="0.3">
      <c r="B28" s="387"/>
      <c r="C28" s="388"/>
      <c r="D28" s="388"/>
      <c r="E28" s="388"/>
      <c r="F28" s="388"/>
      <c r="G28" s="388"/>
      <c r="H28" s="389"/>
      <c r="I28" s="390"/>
      <c r="J28" s="391"/>
      <c r="K28" s="391"/>
      <c r="L28" s="392"/>
    </row>
    <row r="29" spans="2:12" ht="10.8" customHeight="1" x14ac:dyDescent="0.25">
      <c r="B29" s="393" t="s">
        <v>629</v>
      </c>
      <c r="C29" s="394"/>
      <c r="D29" s="394"/>
      <c r="E29" s="394"/>
      <c r="F29" s="394"/>
      <c r="G29" s="394"/>
      <c r="H29" s="394"/>
      <c r="I29" s="394"/>
      <c r="J29" s="394"/>
      <c r="K29" s="394"/>
      <c r="L29" s="395"/>
    </row>
    <row r="30" spans="2:12" ht="12.75" customHeight="1" x14ac:dyDescent="0.25">
      <c r="B30" s="393"/>
      <c r="C30" s="394"/>
      <c r="D30" s="394"/>
      <c r="E30" s="394"/>
      <c r="F30" s="394"/>
      <c r="G30" s="394"/>
      <c r="H30" s="394"/>
      <c r="I30" s="394"/>
      <c r="J30" s="394"/>
      <c r="K30" s="394"/>
      <c r="L30" s="395"/>
    </row>
    <row r="31" spans="2:12" ht="18" customHeight="1" x14ac:dyDescent="0.25">
      <c r="B31" s="393"/>
      <c r="C31" s="394"/>
      <c r="D31" s="394"/>
      <c r="E31" s="394"/>
      <c r="F31" s="394"/>
      <c r="G31" s="394"/>
      <c r="H31" s="394"/>
      <c r="I31" s="394"/>
      <c r="J31" s="394"/>
      <c r="K31" s="394"/>
      <c r="L31" s="395"/>
    </row>
    <row r="32" spans="2:12" ht="50.4" customHeight="1" x14ac:dyDescent="0.25">
      <c r="B32" s="375" t="s">
        <v>651</v>
      </c>
      <c r="C32" s="376"/>
      <c r="D32" s="376"/>
      <c r="E32" s="376"/>
      <c r="F32" s="376"/>
      <c r="G32" s="376"/>
      <c r="H32" s="376"/>
      <c r="I32" s="376"/>
      <c r="J32" s="376"/>
      <c r="K32" s="376"/>
      <c r="L32" s="377"/>
    </row>
    <row r="33" spans="2:12" ht="83.55" customHeight="1" x14ac:dyDescent="0.25">
      <c r="B33" s="378" t="s">
        <v>628</v>
      </c>
      <c r="C33" s="379"/>
      <c r="D33" s="379"/>
      <c r="E33" s="379"/>
      <c r="F33" s="379"/>
      <c r="G33" s="379"/>
      <c r="H33" s="379"/>
      <c r="I33" s="379"/>
      <c r="J33" s="379"/>
      <c r="K33" s="379"/>
      <c r="L33" s="380"/>
    </row>
  </sheetData>
  <mergeCells count="7">
    <mergeCell ref="B32:L32"/>
    <mergeCell ref="B33:L33"/>
    <mergeCell ref="B23:G23"/>
    <mergeCell ref="H23:L23"/>
    <mergeCell ref="B28:H28"/>
    <mergeCell ref="I28:L28"/>
    <mergeCell ref="B29:L3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71E1F-9FB3-4EAC-A31E-724309265CEC}">
  <sheetPr codeName="Sheet10">
    <tabColor theme="4" tint="0.39997558519241921"/>
  </sheetPr>
  <dimension ref="B2:N44"/>
  <sheetViews>
    <sheetView showGridLines="0" topLeftCell="B2" zoomScale="90" zoomScaleNormal="90" workbookViewId="0">
      <selection activeCell="N2" sqref="N2:N3"/>
    </sheetView>
  </sheetViews>
  <sheetFormatPr defaultColWidth="9" defaultRowHeight="13.2" x14ac:dyDescent="0.25"/>
  <cols>
    <col min="1" max="1" width="2" style="5" customWidth="1"/>
    <col min="2" max="2" width="9" style="5"/>
    <col min="3" max="3" width="43.19921875" style="5" customWidth="1"/>
    <col min="4" max="4" width="10.69921875" style="103" customWidth="1"/>
    <col min="5" max="6" width="12.69921875" style="103" customWidth="1"/>
    <col min="7" max="7" width="11" style="103" customWidth="1"/>
    <col min="8" max="12" width="12.69921875" style="5" customWidth="1"/>
    <col min="13" max="13" width="4.69921875" style="5" customWidth="1"/>
    <col min="14" max="14" width="11.796875" style="5" customWidth="1"/>
    <col min="15" max="16384" width="9" style="5"/>
  </cols>
  <sheetData>
    <row r="2" spans="2:14" ht="15.75" customHeight="1" x14ac:dyDescent="0.25">
      <c r="B2" s="437" t="s">
        <v>401</v>
      </c>
      <c r="C2" s="437"/>
      <c r="D2" s="437"/>
      <c r="E2" s="437"/>
      <c r="F2" s="437"/>
      <c r="G2" s="437"/>
      <c r="H2" s="437"/>
      <c r="I2" s="437"/>
      <c r="J2" s="437"/>
      <c r="K2" s="437"/>
      <c r="L2" s="437"/>
      <c r="N2" s="408" t="s">
        <v>638</v>
      </c>
    </row>
    <row r="3" spans="2:14" x14ac:dyDescent="0.25">
      <c r="B3" s="449" t="s">
        <v>98</v>
      </c>
      <c r="C3" s="449"/>
      <c r="D3" s="449"/>
      <c r="E3" s="449"/>
      <c r="F3" s="449"/>
      <c r="G3" s="449"/>
      <c r="H3" s="449"/>
      <c r="I3" s="449"/>
      <c r="J3" s="449"/>
      <c r="K3" s="449"/>
      <c r="L3" s="449"/>
      <c r="N3" s="408"/>
    </row>
    <row r="4" spans="2:14" s="42" customFormat="1" ht="54" customHeight="1" x14ac:dyDescent="0.25">
      <c r="B4" s="47" t="s">
        <v>99</v>
      </c>
      <c r="C4" s="48" t="s">
        <v>100</v>
      </c>
      <c r="D4" s="49" t="s">
        <v>109</v>
      </c>
      <c r="E4" s="48" t="s">
        <v>101</v>
      </c>
      <c r="F4" s="48" t="s">
        <v>102</v>
      </c>
      <c r="G4" s="48" t="s">
        <v>103</v>
      </c>
      <c r="H4" s="48" t="s">
        <v>104</v>
      </c>
      <c r="I4" s="50" t="s">
        <v>105</v>
      </c>
      <c r="J4" s="50" t="s">
        <v>106</v>
      </c>
      <c r="K4" s="50" t="s">
        <v>366</v>
      </c>
      <c r="L4" s="50" t="s">
        <v>107</v>
      </c>
    </row>
    <row r="5" spans="2:14" ht="15" customHeight="1" x14ac:dyDescent="0.25">
      <c r="B5" s="452" t="s">
        <v>438</v>
      </c>
      <c r="C5" s="452"/>
      <c r="D5" s="452"/>
      <c r="E5" s="452"/>
      <c r="F5" s="452"/>
      <c r="G5" s="452"/>
      <c r="H5" s="452"/>
      <c r="I5" s="452"/>
      <c r="J5" s="452"/>
      <c r="K5" s="452"/>
      <c r="L5" s="452"/>
    </row>
    <row r="6" spans="2:14" ht="15" customHeight="1" x14ac:dyDescent="0.25">
      <c r="B6" s="272">
        <v>1</v>
      </c>
      <c r="C6" s="273" t="s">
        <v>591</v>
      </c>
      <c r="D6" s="274" t="s">
        <v>19</v>
      </c>
      <c r="E6" s="275">
        <v>43728</v>
      </c>
      <c r="F6" s="275">
        <v>44095</v>
      </c>
      <c r="G6" s="272" t="s">
        <v>93</v>
      </c>
      <c r="H6" s="296">
        <v>411.16</v>
      </c>
      <c r="I6" s="296">
        <v>6.52</v>
      </c>
      <c r="J6" s="296">
        <v>8.2200000000000006</v>
      </c>
      <c r="K6" s="296">
        <v>1.9992217141745305</v>
      </c>
      <c r="L6" s="296">
        <v>126.07361963190186</v>
      </c>
    </row>
    <row r="7" spans="2:14" ht="15" customHeight="1" x14ac:dyDescent="0.25">
      <c r="B7" s="262">
        <v>2</v>
      </c>
      <c r="C7" s="7" t="s">
        <v>592</v>
      </c>
      <c r="D7" s="262" t="s">
        <v>574</v>
      </c>
      <c r="E7" s="261">
        <v>43892</v>
      </c>
      <c r="F7" s="261">
        <v>44095</v>
      </c>
      <c r="G7" s="262" t="s">
        <v>94</v>
      </c>
      <c r="H7" s="263">
        <v>0.74</v>
      </c>
      <c r="I7" s="263">
        <v>0.14000000000000001</v>
      </c>
      <c r="J7" s="263">
        <v>2.5000000000000001E-3</v>
      </c>
      <c r="K7" s="263">
        <v>0.33783783783783783</v>
      </c>
      <c r="L7" s="263">
        <v>1.7857142857142856</v>
      </c>
    </row>
    <row r="8" spans="2:14" ht="15" customHeight="1" x14ac:dyDescent="0.25">
      <c r="B8" s="262">
        <v>3</v>
      </c>
      <c r="C8" s="7" t="s">
        <v>593</v>
      </c>
      <c r="D8" s="260" t="s">
        <v>19</v>
      </c>
      <c r="E8" s="261">
        <v>43215</v>
      </c>
      <c r="F8" s="261">
        <v>44179</v>
      </c>
      <c r="G8" s="262" t="s">
        <v>95</v>
      </c>
      <c r="H8" s="263">
        <v>904.04</v>
      </c>
      <c r="I8" s="263">
        <v>462.39</v>
      </c>
      <c r="J8" s="263">
        <v>499.88</v>
      </c>
      <c r="K8" s="263">
        <v>55.294013539223933</v>
      </c>
      <c r="L8" s="263">
        <v>108.10787430524016</v>
      </c>
    </row>
    <row r="9" spans="2:14" ht="15" customHeight="1" x14ac:dyDescent="0.25">
      <c r="B9" s="451" t="s">
        <v>572</v>
      </c>
      <c r="C9" s="451"/>
      <c r="D9" s="451"/>
      <c r="E9" s="451"/>
      <c r="F9" s="451"/>
      <c r="G9" s="451"/>
      <c r="H9" s="451"/>
      <c r="I9" s="451"/>
      <c r="J9" s="451"/>
      <c r="K9" s="451"/>
      <c r="L9" s="451"/>
    </row>
    <row r="10" spans="2:14" ht="15" customHeight="1" x14ac:dyDescent="0.25">
      <c r="B10" s="276">
        <v>1</v>
      </c>
      <c r="C10" s="277" t="s">
        <v>594</v>
      </c>
      <c r="D10" s="278" t="s">
        <v>573</v>
      </c>
      <c r="E10" s="274">
        <v>43711</v>
      </c>
      <c r="F10" s="275">
        <v>44200</v>
      </c>
      <c r="G10" s="278" t="s">
        <v>93</v>
      </c>
      <c r="H10" s="279">
        <v>34.43</v>
      </c>
      <c r="I10" s="279">
        <v>14.66</v>
      </c>
      <c r="J10" s="279">
        <v>18.5</v>
      </c>
      <c r="K10" s="280">
        <v>53.732210281731049</v>
      </c>
      <c r="L10" s="280">
        <v>126.19372442019099</v>
      </c>
    </row>
    <row r="11" spans="2:14" ht="15" customHeight="1" x14ac:dyDescent="0.25">
      <c r="B11" s="270">
        <v>2</v>
      </c>
      <c r="C11" s="264" t="s">
        <v>595</v>
      </c>
      <c r="D11" s="265" t="s">
        <v>573</v>
      </c>
      <c r="E11" s="261">
        <v>44006</v>
      </c>
      <c r="F11" s="261">
        <v>44197</v>
      </c>
      <c r="G11" s="265" t="s">
        <v>93</v>
      </c>
      <c r="H11" s="266">
        <v>2090.46</v>
      </c>
      <c r="I11" s="266">
        <v>694.18</v>
      </c>
      <c r="J11" s="266">
        <v>717.5</v>
      </c>
      <c r="K11" s="267">
        <v>34.322589286568508</v>
      </c>
      <c r="L11" s="267">
        <v>103.35935924400013</v>
      </c>
    </row>
    <row r="12" spans="2:14" ht="15" customHeight="1" x14ac:dyDescent="0.25">
      <c r="B12" s="270">
        <v>3</v>
      </c>
      <c r="C12" s="264" t="s">
        <v>596</v>
      </c>
      <c r="D12" s="265" t="s">
        <v>573</v>
      </c>
      <c r="E12" s="260">
        <v>43335</v>
      </c>
      <c r="F12" s="260">
        <v>44208</v>
      </c>
      <c r="G12" s="265" t="s">
        <v>94</v>
      </c>
      <c r="H12" s="266">
        <v>1515.58</v>
      </c>
      <c r="I12" s="266">
        <v>110</v>
      </c>
      <c r="J12" s="266">
        <v>103.68</v>
      </c>
      <c r="K12" s="267">
        <v>6.840945380646354</v>
      </c>
      <c r="L12" s="267">
        <v>94.25454545454545</v>
      </c>
    </row>
    <row r="13" spans="2:14" ht="15" customHeight="1" x14ac:dyDescent="0.25">
      <c r="B13" s="270">
        <v>4</v>
      </c>
      <c r="C13" s="264" t="s">
        <v>597</v>
      </c>
      <c r="D13" s="265" t="s">
        <v>573</v>
      </c>
      <c r="E13" s="260">
        <v>43368</v>
      </c>
      <c r="F13" s="260">
        <v>44208</v>
      </c>
      <c r="G13" s="265" t="s">
        <v>93</v>
      </c>
      <c r="H13" s="266">
        <v>411.92</v>
      </c>
      <c r="I13" s="266">
        <v>14.02</v>
      </c>
      <c r="J13" s="266">
        <v>27.54</v>
      </c>
      <c r="K13" s="267">
        <v>6.6857642260633119</v>
      </c>
      <c r="L13" s="267">
        <v>196.43366619115551</v>
      </c>
    </row>
    <row r="14" spans="2:14" ht="15" customHeight="1" x14ac:dyDescent="0.25">
      <c r="B14" s="270">
        <v>5</v>
      </c>
      <c r="C14" s="264" t="s">
        <v>598</v>
      </c>
      <c r="D14" s="265" t="s">
        <v>574</v>
      </c>
      <c r="E14" s="260">
        <v>43479</v>
      </c>
      <c r="F14" s="260">
        <v>44218</v>
      </c>
      <c r="G14" s="265" t="s">
        <v>94</v>
      </c>
      <c r="H14" s="266">
        <v>69.3</v>
      </c>
      <c r="I14" s="266">
        <v>24.85</v>
      </c>
      <c r="J14" s="266">
        <v>22.49</v>
      </c>
      <c r="K14" s="267">
        <v>32.453102453102453</v>
      </c>
      <c r="L14" s="267">
        <v>90.503018108651901</v>
      </c>
    </row>
    <row r="15" spans="2:14" ht="15" customHeight="1" x14ac:dyDescent="0.25">
      <c r="B15" s="270">
        <v>6</v>
      </c>
      <c r="C15" s="264" t="s">
        <v>599</v>
      </c>
      <c r="D15" s="265" t="s">
        <v>574</v>
      </c>
      <c r="E15" s="260">
        <v>43580</v>
      </c>
      <c r="F15" s="260">
        <v>44214</v>
      </c>
      <c r="G15" s="265" t="s">
        <v>94</v>
      </c>
      <c r="H15" s="266">
        <v>1.24</v>
      </c>
      <c r="I15" s="266">
        <v>0.15</v>
      </c>
      <c r="J15" s="266">
        <v>0.1</v>
      </c>
      <c r="K15" s="267">
        <v>8.0645161290322598</v>
      </c>
      <c r="L15" s="267">
        <v>66.666666666666671</v>
      </c>
    </row>
    <row r="16" spans="2:14" ht="15" customHeight="1" x14ac:dyDescent="0.25">
      <c r="B16" s="270">
        <v>7</v>
      </c>
      <c r="C16" s="264" t="s">
        <v>600</v>
      </c>
      <c r="D16" s="265" t="s">
        <v>573</v>
      </c>
      <c r="E16" s="260">
        <v>43686</v>
      </c>
      <c r="F16" s="261">
        <v>44200</v>
      </c>
      <c r="G16" s="265" t="s">
        <v>93</v>
      </c>
      <c r="H16" s="266">
        <v>844.79</v>
      </c>
      <c r="I16" s="266">
        <v>429.07</v>
      </c>
      <c r="J16" s="266">
        <v>443.13</v>
      </c>
      <c r="K16" s="267">
        <v>52.454456137028139</v>
      </c>
      <c r="L16" s="267">
        <v>103.27685459249074</v>
      </c>
    </row>
    <row r="17" spans="2:12" ht="15" customHeight="1" x14ac:dyDescent="0.25">
      <c r="B17" s="270">
        <v>8</v>
      </c>
      <c r="C17" s="264" t="s">
        <v>601</v>
      </c>
      <c r="D17" s="265" t="s">
        <v>573</v>
      </c>
      <c r="E17" s="260">
        <v>43704</v>
      </c>
      <c r="F17" s="261">
        <v>44203</v>
      </c>
      <c r="G17" s="265" t="s">
        <v>94</v>
      </c>
      <c r="H17" s="266">
        <v>139.44</v>
      </c>
      <c r="I17" s="266">
        <v>18.739999999999998</v>
      </c>
      <c r="J17" s="266">
        <v>17.84</v>
      </c>
      <c r="K17" s="267">
        <v>12.794033275960986</v>
      </c>
      <c r="L17" s="267">
        <v>95.197438633938106</v>
      </c>
    </row>
    <row r="18" spans="2:12" ht="15" customHeight="1" x14ac:dyDescent="0.25">
      <c r="B18" s="270">
        <v>9</v>
      </c>
      <c r="C18" s="264" t="s">
        <v>602</v>
      </c>
      <c r="D18" s="265" t="s">
        <v>574</v>
      </c>
      <c r="E18" s="260">
        <v>43714</v>
      </c>
      <c r="F18" s="261">
        <v>44235</v>
      </c>
      <c r="G18" s="265" t="s">
        <v>94</v>
      </c>
      <c r="H18" s="266">
        <v>9.7031436000000006</v>
      </c>
      <c r="I18" s="266">
        <v>4.5468631500000001</v>
      </c>
      <c r="J18" s="266">
        <v>5.2</v>
      </c>
      <c r="K18" s="267">
        <v>53.590879557837312</v>
      </c>
      <c r="L18" s="267">
        <v>114.3645592236485</v>
      </c>
    </row>
    <row r="19" spans="2:12" ht="15" customHeight="1" x14ac:dyDescent="0.25">
      <c r="B19" s="270">
        <v>10</v>
      </c>
      <c r="C19" s="264" t="s">
        <v>603</v>
      </c>
      <c r="D19" s="265" t="s">
        <v>574</v>
      </c>
      <c r="E19" s="260">
        <v>43742</v>
      </c>
      <c r="F19" s="260">
        <v>44245</v>
      </c>
      <c r="G19" s="265" t="s">
        <v>94</v>
      </c>
      <c r="H19" s="266">
        <v>3.04</v>
      </c>
      <c r="I19" s="266">
        <v>1.62</v>
      </c>
      <c r="J19" s="266">
        <v>0.17</v>
      </c>
      <c r="K19" s="267">
        <v>5.5921052631578947</v>
      </c>
      <c r="L19" s="267">
        <v>10.493827160493826</v>
      </c>
    </row>
    <row r="20" spans="2:12" ht="15" customHeight="1" x14ac:dyDescent="0.25">
      <c r="B20" s="270">
        <v>11</v>
      </c>
      <c r="C20" s="264" t="s">
        <v>604</v>
      </c>
      <c r="D20" s="265" t="s">
        <v>574</v>
      </c>
      <c r="E20" s="260">
        <v>43803</v>
      </c>
      <c r="F20" s="260">
        <v>44245</v>
      </c>
      <c r="G20" s="265" t="s">
        <v>94</v>
      </c>
      <c r="H20" s="266">
        <v>13.15</v>
      </c>
      <c r="I20" s="266">
        <v>11.04</v>
      </c>
      <c r="J20" s="266">
        <v>11.21</v>
      </c>
      <c r="K20" s="267">
        <v>85.247148288973378</v>
      </c>
      <c r="L20" s="267">
        <v>101.53985507246379</v>
      </c>
    </row>
    <row r="21" spans="2:12" ht="15" customHeight="1" x14ac:dyDescent="0.25">
      <c r="B21" s="270">
        <v>12</v>
      </c>
      <c r="C21" s="264" t="s">
        <v>605</v>
      </c>
      <c r="D21" s="260" t="s">
        <v>574</v>
      </c>
      <c r="E21" s="268">
        <v>43249</v>
      </c>
      <c r="F21" s="260">
        <v>44272</v>
      </c>
      <c r="G21" s="265" t="s">
        <v>94</v>
      </c>
      <c r="H21" s="269">
        <v>138.03</v>
      </c>
      <c r="I21" s="267">
        <v>52.69</v>
      </c>
      <c r="J21" s="269">
        <v>45.77</v>
      </c>
      <c r="K21" s="267">
        <v>33.159458088821275</v>
      </c>
      <c r="L21" s="267">
        <v>86.866578098310882</v>
      </c>
    </row>
    <row r="22" spans="2:12" ht="15" customHeight="1" x14ac:dyDescent="0.25">
      <c r="B22" s="270">
        <v>13</v>
      </c>
      <c r="C22" s="264" t="s">
        <v>606</v>
      </c>
      <c r="D22" s="260" t="s">
        <v>574</v>
      </c>
      <c r="E22" s="268">
        <v>43410</v>
      </c>
      <c r="F22" s="260">
        <v>44260</v>
      </c>
      <c r="G22" s="265" t="s">
        <v>94</v>
      </c>
      <c r="H22" s="269">
        <v>7.1781461000000002</v>
      </c>
      <c r="I22" s="267">
        <v>0.30420000000000003</v>
      </c>
      <c r="J22" s="269">
        <v>8.5999999999999993E-2</v>
      </c>
      <c r="K22" s="267">
        <v>1.1980809362461986</v>
      </c>
      <c r="L22" s="267">
        <v>28.270874424720571</v>
      </c>
    </row>
    <row r="23" spans="2:12" ht="15" customHeight="1" x14ac:dyDescent="0.25">
      <c r="B23" s="270">
        <v>14</v>
      </c>
      <c r="C23" s="264" t="s">
        <v>607</v>
      </c>
      <c r="D23" s="260" t="s">
        <v>574</v>
      </c>
      <c r="E23" s="268">
        <v>43410</v>
      </c>
      <c r="F23" s="260">
        <v>44260</v>
      </c>
      <c r="G23" s="265" t="s">
        <v>94</v>
      </c>
      <c r="H23" s="269">
        <v>7.1963267999999996</v>
      </c>
      <c r="I23" s="267">
        <v>0.31680000000000003</v>
      </c>
      <c r="J23" s="269">
        <v>8.6999999999999994E-2</v>
      </c>
      <c r="K23" s="267">
        <v>1.2089500993756981</v>
      </c>
      <c r="L23" s="267">
        <v>27.462121212121211</v>
      </c>
    </row>
    <row r="24" spans="2:12" ht="15" customHeight="1" x14ac:dyDescent="0.25">
      <c r="B24" s="270">
        <v>15</v>
      </c>
      <c r="C24" s="264" t="s">
        <v>608</v>
      </c>
      <c r="D24" s="260" t="s">
        <v>574</v>
      </c>
      <c r="E24" s="268">
        <v>43410</v>
      </c>
      <c r="F24" s="260">
        <v>44260</v>
      </c>
      <c r="G24" s="265" t="s">
        <v>94</v>
      </c>
      <c r="H24" s="269">
        <v>50.250231499999998</v>
      </c>
      <c r="I24" s="267">
        <v>0.34365000000000001</v>
      </c>
      <c r="J24" s="269">
        <v>0.51990000000000003</v>
      </c>
      <c r="K24" s="267">
        <v>1.0346220992036625</v>
      </c>
      <c r="L24" s="267">
        <v>151.28764731558272</v>
      </c>
    </row>
    <row r="25" spans="2:12" ht="15" customHeight="1" x14ac:dyDescent="0.25">
      <c r="B25" s="270">
        <v>16</v>
      </c>
      <c r="C25" s="264" t="s">
        <v>609</v>
      </c>
      <c r="D25" s="260" t="s">
        <v>573</v>
      </c>
      <c r="E25" s="268">
        <v>43424</v>
      </c>
      <c r="F25" s="260">
        <v>44278</v>
      </c>
      <c r="G25" s="265" t="s">
        <v>94</v>
      </c>
      <c r="H25" s="269">
        <v>2403.8463729273999</v>
      </c>
      <c r="I25" s="267">
        <v>754.84136000000001</v>
      </c>
      <c r="J25" s="269">
        <v>1820.2438600372036</v>
      </c>
      <c r="K25" s="267">
        <v>75.722137676398759</v>
      </c>
      <c r="L25" s="267">
        <v>241.14257067699677</v>
      </c>
    </row>
    <row r="26" spans="2:12" ht="15" customHeight="1" x14ac:dyDescent="0.25">
      <c r="B26" s="270">
        <v>17</v>
      </c>
      <c r="C26" s="264" t="s">
        <v>610</v>
      </c>
      <c r="D26" s="260" t="s">
        <v>574</v>
      </c>
      <c r="E26" s="268">
        <v>43623</v>
      </c>
      <c r="F26" s="260">
        <v>44229</v>
      </c>
      <c r="G26" s="265" t="s">
        <v>93</v>
      </c>
      <c r="H26" s="269">
        <v>1816.17</v>
      </c>
      <c r="I26" s="267">
        <v>4.1100000000000003</v>
      </c>
      <c r="J26" s="269">
        <v>10.6</v>
      </c>
      <c r="K26" s="267">
        <v>0.583645804082217</v>
      </c>
      <c r="L26" s="267">
        <v>257.90754257907537</v>
      </c>
    </row>
    <row r="27" spans="2:12" ht="15" customHeight="1" x14ac:dyDescent="0.25">
      <c r="B27" s="270">
        <v>18</v>
      </c>
      <c r="C27" s="264" t="s">
        <v>611</v>
      </c>
      <c r="D27" s="260" t="s">
        <v>573</v>
      </c>
      <c r="E27" s="268">
        <v>43201</v>
      </c>
      <c r="F27" s="260">
        <v>44237</v>
      </c>
      <c r="G27" s="265" t="s">
        <v>93</v>
      </c>
      <c r="H27" s="269">
        <v>7242.28</v>
      </c>
      <c r="I27" s="267">
        <v>997.88</v>
      </c>
      <c r="J27" s="269">
        <v>1089.5</v>
      </c>
      <c r="K27" s="267">
        <v>15.043605052552511</v>
      </c>
      <c r="L27" s="267">
        <v>109.18146470517497</v>
      </c>
    </row>
    <row r="28" spans="2:12" ht="15" customHeight="1" x14ac:dyDescent="0.25">
      <c r="B28" s="270">
        <v>19</v>
      </c>
      <c r="C28" s="264" t="s">
        <v>612</v>
      </c>
      <c r="D28" s="260" t="s">
        <v>19</v>
      </c>
      <c r="E28" s="268">
        <v>43535</v>
      </c>
      <c r="F28" s="260">
        <v>44270</v>
      </c>
      <c r="G28" s="265" t="s">
        <v>93</v>
      </c>
      <c r="H28" s="269" t="s">
        <v>486</v>
      </c>
      <c r="I28" s="267" t="s">
        <v>486</v>
      </c>
      <c r="J28" s="269" t="s">
        <v>486</v>
      </c>
      <c r="K28" s="267" t="s">
        <v>486</v>
      </c>
      <c r="L28" s="267" t="s">
        <v>486</v>
      </c>
    </row>
    <row r="29" spans="2:12" ht="15" customHeight="1" x14ac:dyDescent="0.25">
      <c r="B29" s="270">
        <v>20</v>
      </c>
      <c r="C29" s="264" t="s">
        <v>613</v>
      </c>
      <c r="D29" s="260" t="s">
        <v>19</v>
      </c>
      <c r="E29" s="268">
        <v>43655</v>
      </c>
      <c r="F29" s="260">
        <v>44250</v>
      </c>
      <c r="G29" s="265" t="s">
        <v>93</v>
      </c>
      <c r="H29" s="267" t="s">
        <v>486</v>
      </c>
      <c r="I29" s="267" t="s">
        <v>486</v>
      </c>
      <c r="J29" s="267" t="s">
        <v>486</v>
      </c>
      <c r="K29" s="267" t="s">
        <v>486</v>
      </c>
      <c r="L29" s="267" t="s">
        <v>486</v>
      </c>
    </row>
    <row r="30" spans="2:12" ht="15" customHeight="1" x14ac:dyDescent="0.25">
      <c r="B30" s="270">
        <v>21</v>
      </c>
      <c r="C30" s="264" t="s">
        <v>614</v>
      </c>
      <c r="D30" s="260" t="s">
        <v>574</v>
      </c>
      <c r="E30" s="268">
        <v>43686</v>
      </c>
      <c r="F30" s="260">
        <v>44225</v>
      </c>
      <c r="G30" s="265" t="s">
        <v>93</v>
      </c>
      <c r="H30" s="269">
        <v>167.20841089999999</v>
      </c>
      <c r="I30" s="267">
        <v>18.066427399999998</v>
      </c>
      <c r="J30" s="269">
        <v>37.869999999999997</v>
      </c>
      <c r="K30" s="267">
        <v>22.648382217236897</v>
      </c>
      <c r="L30" s="267">
        <v>209.61532217487559</v>
      </c>
    </row>
    <row r="31" spans="2:12" ht="15" customHeight="1" x14ac:dyDescent="0.25">
      <c r="B31" s="270">
        <v>22</v>
      </c>
      <c r="C31" s="264" t="s">
        <v>615</v>
      </c>
      <c r="D31" s="260" t="s">
        <v>574</v>
      </c>
      <c r="E31" s="268">
        <v>43697</v>
      </c>
      <c r="F31" s="260">
        <v>44256</v>
      </c>
      <c r="G31" s="265" t="s">
        <v>94</v>
      </c>
      <c r="H31" s="269">
        <v>18.28</v>
      </c>
      <c r="I31" s="267">
        <v>7.02</v>
      </c>
      <c r="J31" s="269">
        <v>5.13</v>
      </c>
      <c r="K31" s="267">
        <v>28.063457330415751</v>
      </c>
      <c r="L31" s="267">
        <v>73.07692307692308</v>
      </c>
    </row>
    <row r="32" spans="2:12" ht="15" customHeight="1" x14ac:dyDescent="0.25">
      <c r="B32" s="270">
        <v>23</v>
      </c>
      <c r="C32" s="264" t="s">
        <v>616</v>
      </c>
      <c r="D32" s="260" t="s">
        <v>19</v>
      </c>
      <c r="E32" s="268">
        <v>43738</v>
      </c>
      <c r="F32" s="260">
        <v>44271</v>
      </c>
      <c r="G32" s="265" t="s">
        <v>94</v>
      </c>
      <c r="H32" s="267" t="s">
        <v>486</v>
      </c>
      <c r="I32" s="267" t="s">
        <v>486</v>
      </c>
      <c r="J32" s="267" t="s">
        <v>486</v>
      </c>
      <c r="K32" s="267" t="s">
        <v>486</v>
      </c>
      <c r="L32" s="267" t="s">
        <v>486</v>
      </c>
    </row>
    <row r="33" spans="2:12" ht="15" customHeight="1" x14ac:dyDescent="0.25">
      <c r="B33" s="270">
        <v>24</v>
      </c>
      <c r="C33" s="264" t="s">
        <v>617</v>
      </c>
      <c r="D33" s="260" t="s">
        <v>573</v>
      </c>
      <c r="E33" s="268">
        <v>43754</v>
      </c>
      <c r="F33" s="260">
        <v>44249</v>
      </c>
      <c r="G33" s="265" t="s">
        <v>94</v>
      </c>
      <c r="H33" s="269">
        <v>146.11000000000001</v>
      </c>
      <c r="I33" s="267">
        <v>122.91</v>
      </c>
      <c r="J33" s="269">
        <v>114.56</v>
      </c>
      <c r="K33" s="267">
        <v>78.406679898706443</v>
      </c>
      <c r="L33" s="267">
        <v>93.206411195183463</v>
      </c>
    </row>
    <row r="34" spans="2:12" ht="15" customHeight="1" x14ac:dyDescent="0.25">
      <c r="B34" s="270">
        <v>25</v>
      </c>
      <c r="C34" s="264" t="s">
        <v>618</v>
      </c>
      <c r="D34" s="260" t="s">
        <v>573</v>
      </c>
      <c r="E34" s="268">
        <v>43759</v>
      </c>
      <c r="F34" s="260">
        <v>44238</v>
      </c>
      <c r="G34" s="265" t="s">
        <v>93</v>
      </c>
      <c r="H34" s="269">
        <v>10.52</v>
      </c>
      <c r="I34" s="267">
        <v>1.41</v>
      </c>
      <c r="J34" s="269">
        <v>4.63</v>
      </c>
      <c r="K34" s="267">
        <v>44.011406844106467</v>
      </c>
      <c r="L34" s="267">
        <v>328.36879432624113</v>
      </c>
    </row>
    <row r="35" spans="2:12" ht="15" customHeight="1" x14ac:dyDescent="0.25">
      <c r="B35" s="270">
        <v>26</v>
      </c>
      <c r="C35" s="264" t="s">
        <v>619</v>
      </c>
      <c r="D35" s="260" t="s">
        <v>574</v>
      </c>
      <c r="E35" s="268">
        <v>43763</v>
      </c>
      <c r="F35" s="260">
        <v>44279</v>
      </c>
      <c r="G35" s="265" t="s">
        <v>93</v>
      </c>
      <c r="H35" s="269">
        <v>11.82</v>
      </c>
      <c r="I35" s="267">
        <v>14.36</v>
      </c>
      <c r="J35" s="269">
        <v>4.87</v>
      </c>
      <c r="K35" s="267">
        <v>41.20135363790186</v>
      </c>
      <c r="L35" s="267">
        <v>33.913649025069645</v>
      </c>
    </row>
    <row r="36" spans="2:12" ht="15" customHeight="1" x14ac:dyDescent="0.25">
      <c r="B36" s="270">
        <v>27</v>
      </c>
      <c r="C36" s="264" t="s">
        <v>620</v>
      </c>
      <c r="D36" s="260" t="s">
        <v>573</v>
      </c>
      <c r="E36" s="268">
        <v>43797</v>
      </c>
      <c r="F36" s="260">
        <v>44204</v>
      </c>
      <c r="G36" s="265" t="s">
        <v>93</v>
      </c>
      <c r="H36" s="269">
        <v>17.316769305000001</v>
      </c>
      <c r="I36" s="267">
        <v>41.7399658</v>
      </c>
      <c r="J36" s="269">
        <v>17.316769305000001</v>
      </c>
      <c r="K36" s="267">
        <v>100</v>
      </c>
      <c r="L36" s="267">
        <v>41.487262802213415</v>
      </c>
    </row>
    <row r="37" spans="2:12" ht="15" customHeight="1" x14ac:dyDescent="0.25">
      <c r="B37" s="270">
        <v>28</v>
      </c>
      <c r="C37" s="264" t="s">
        <v>621</v>
      </c>
      <c r="D37" s="260" t="s">
        <v>573</v>
      </c>
      <c r="E37" s="268">
        <v>43797</v>
      </c>
      <c r="F37" s="260">
        <v>44225</v>
      </c>
      <c r="G37" s="265" t="s">
        <v>93</v>
      </c>
      <c r="H37" s="269">
        <v>209.09180000000001</v>
      </c>
      <c r="I37" s="267">
        <v>162.69999999999999</v>
      </c>
      <c r="J37" s="269">
        <v>72.300899999999999</v>
      </c>
      <c r="K37" s="267">
        <v>34.578543969682215</v>
      </c>
      <c r="L37" s="267">
        <v>44.438168408113093</v>
      </c>
    </row>
    <row r="38" spans="2:12" ht="15" customHeight="1" x14ac:dyDescent="0.25">
      <c r="B38" s="270">
        <v>29</v>
      </c>
      <c r="C38" s="264" t="s">
        <v>622</v>
      </c>
      <c r="D38" s="260" t="s">
        <v>573</v>
      </c>
      <c r="E38" s="268">
        <v>43819</v>
      </c>
      <c r="F38" s="260">
        <v>44225</v>
      </c>
      <c r="G38" s="265" t="s">
        <v>93</v>
      </c>
      <c r="H38" s="269">
        <v>11.378224299999999</v>
      </c>
      <c r="I38" s="267">
        <v>2.4263232000000001</v>
      </c>
      <c r="J38" s="269">
        <v>1.8656698</v>
      </c>
      <c r="K38" s="267">
        <v>16.396844980459736</v>
      </c>
      <c r="L38" s="267">
        <v>76.892880552763955</v>
      </c>
    </row>
    <row r="39" spans="2:12" ht="15" customHeight="1" x14ac:dyDescent="0.25">
      <c r="B39" s="450" t="s">
        <v>478</v>
      </c>
      <c r="C39" s="450"/>
      <c r="D39" s="450"/>
      <c r="E39" s="450"/>
      <c r="F39" s="450"/>
      <c r="G39" s="450"/>
      <c r="H39" s="350">
        <f>SUM(H10:H38)</f>
        <v>17389.729425432393</v>
      </c>
      <c r="I39" s="350">
        <f>SUM(I10:I38)</f>
        <v>3503.9955895499997</v>
      </c>
      <c r="J39" s="350">
        <f>SUM(J10:J38)</f>
        <v>4592.7100991422049</v>
      </c>
      <c r="K39" s="350">
        <f>J39/H39*100</f>
        <v>26.410474750834183</v>
      </c>
      <c r="L39" s="350">
        <f>J39/I39*100</f>
        <v>131.07065867431709</v>
      </c>
    </row>
    <row r="40" spans="2:12" ht="15" customHeight="1" x14ac:dyDescent="0.25">
      <c r="B40" s="448" t="s">
        <v>479</v>
      </c>
      <c r="C40" s="448"/>
      <c r="D40" s="448"/>
      <c r="E40" s="448"/>
      <c r="F40" s="448"/>
      <c r="G40" s="448"/>
      <c r="H40" s="350">
        <v>516046.9496733686</v>
      </c>
      <c r="I40" s="350">
        <v>112643.66285120008</v>
      </c>
      <c r="J40" s="350">
        <v>202617.80634024204</v>
      </c>
      <c r="K40" s="350">
        <v>39.263444240584846</v>
      </c>
      <c r="L40" s="350">
        <v>179.87501579018777</v>
      </c>
    </row>
    <row r="41" spans="2:12" ht="33" customHeight="1" x14ac:dyDescent="0.25">
      <c r="B41" s="440" t="s">
        <v>623</v>
      </c>
      <c r="C41" s="447"/>
      <c r="D41" s="447"/>
      <c r="E41" s="447"/>
      <c r="F41" s="447"/>
      <c r="G41" s="447"/>
      <c r="H41" s="447"/>
      <c r="I41" s="447"/>
      <c r="J41" s="447"/>
      <c r="K41" s="447"/>
      <c r="L41" s="447"/>
    </row>
    <row r="43" spans="2:12" x14ac:dyDescent="0.25">
      <c r="H43" s="271"/>
      <c r="I43" s="271"/>
      <c r="J43" s="271"/>
      <c r="K43" s="271"/>
      <c r="L43" s="271"/>
    </row>
    <row r="44" spans="2:12" x14ac:dyDescent="0.25">
      <c r="H44" s="271"/>
      <c r="I44" s="271"/>
      <c r="J44" s="271"/>
      <c r="K44" s="271"/>
      <c r="L44" s="271"/>
    </row>
  </sheetData>
  <mergeCells count="8">
    <mergeCell ref="N2:N3"/>
    <mergeCell ref="B41:L41"/>
    <mergeCell ref="B40:G40"/>
    <mergeCell ref="B2:L2"/>
    <mergeCell ref="B3:L3"/>
    <mergeCell ref="B39:G39"/>
    <mergeCell ref="B9:L9"/>
    <mergeCell ref="B5:L5"/>
  </mergeCells>
  <conditionalFormatting sqref="C10:C38">
    <cfRule type="duplicateValues" dxfId="0" priority="1"/>
  </conditionalFormatting>
  <hyperlinks>
    <hyperlink ref="N2:N3" location="'Table of Contents'!A1" display="Go to Table of Content" xr:uid="{34857813-C704-4903-8FD5-29973E28232D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A0384-6D69-400A-BB56-3F1DA48B5649}">
  <sheetPr codeName="Sheet11">
    <tabColor theme="4" tint="0.39997558519241921"/>
  </sheetPr>
  <dimension ref="L1:S17"/>
  <sheetViews>
    <sheetView showGridLines="0" zoomScale="90" zoomScaleNormal="90" workbookViewId="0">
      <selection activeCell="Q2" sqref="Q2:Q3"/>
    </sheetView>
  </sheetViews>
  <sheetFormatPr defaultColWidth="9" defaultRowHeight="13.2" x14ac:dyDescent="0.25"/>
  <cols>
    <col min="1" max="1" width="1.69921875" style="5" customWidth="1"/>
    <col min="2" max="9" width="9" style="5"/>
    <col min="10" max="10" width="7.796875" style="5" customWidth="1"/>
    <col min="11" max="11" width="3.19921875" style="5" customWidth="1"/>
    <col min="12" max="12" width="1.296875" style="126" customWidth="1"/>
    <col min="13" max="13" width="3" style="5" customWidth="1"/>
    <col min="14" max="14" width="34.19921875" style="5" customWidth="1"/>
    <col min="15" max="15" width="23" style="5" customWidth="1"/>
    <col min="16" max="16" width="4.796875" style="5" customWidth="1"/>
    <col min="17" max="17" width="11.19921875" style="5" customWidth="1"/>
    <col min="18" max="16384" width="9" style="5"/>
  </cols>
  <sheetData>
    <row r="1" spans="12:19" ht="9" customHeight="1" x14ac:dyDescent="0.25"/>
    <row r="2" spans="12:19" ht="19.5" customHeight="1" x14ac:dyDescent="0.25">
      <c r="N2" s="446" t="s">
        <v>639</v>
      </c>
      <c r="O2" s="446"/>
      <c r="Q2" s="408" t="s">
        <v>638</v>
      </c>
    </row>
    <row r="3" spans="12:19" ht="9" customHeight="1" x14ac:dyDescent="0.25">
      <c r="N3" s="52"/>
      <c r="O3" s="52"/>
      <c r="Q3" s="408"/>
    </row>
    <row r="4" spans="12:19" ht="15" customHeight="1" x14ac:dyDescent="0.25">
      <c r="N4" s="55" t="s">
        <v>110</v>
      </c>
      <c r="O4" s="51" t="s">
        <v>111</v>
      </c>
    </row>
    <row r="5" spans="12:19" ht="15" customHeight="1" x14ac:dyDescent="0.25">
      <c r="N5" s="56" t="s">
        <v>112</v>
      </c>
      <c r="O5" s="185" t="s">
        <v>437</v>
      </c>
    </row>
    <row r="6" spans="12:19" ht="15" customHeight="1" x14ac:dyDescent="0.25">
      <c r="N6" s="44" t="s">
        <v>341</v>
      </c>
      <c r="O6" s="184">
        <v>240</v>
      </c>
    </row>
    <row r="7" spans="12:19" s="101" customFormat="1" ht="15" customHeight="1" x14ac:dyDescent="0.25">
      <c r="L7" s="127"/>
      <c r="N7" s="100" t="s">
        <v>189</v>
      </c>
      <c r="O7" s="182">
        <v>128</v>
      </c>
    </row>
    <row r="8" spans="12:19" s="101" customFormat="1" ht="15" customHeight="1" x14ac:dyDescent="0.25">
      <c r="L8" s="127"/>
      <c r="N8" s="100" t="s">
        <v>344</v>
      </c>
      <c r="O8" s="182">
        <v>6</v>
      </c>
    </row>
    <row r="9" spans="12:19" s="101" customFormat="1" ht="15" customHeight="1" x14ac:dyDescent="0.25">
      <c r="L9" s="127"/>
      <c r="N9" s="100" t="s">
        <v>342</v>
      </c>
      <c r="O9" s="182">
        <v>4</v>
      </c>
    </row>
    <row r="10" spans="12:19" ht="15" customHeight="1" x14ac:dyDescent="0.25">
      <c r="N10" s="46" t="s">
        <v>24</v>
      </c>
      <c r="O10" s="183">
        <v>1037</v>
      </c>
      <c r="S10" s="57"/>
    </row>
    <row r="11" spans="12:19" ht="15" customHeight="1" x14ac:dyDescent="0.25">
      <c r="N11" s="39" t="s">
        <v>113</v>
      </c>
      <c r="O11" s="41">
        <v>265</v>
      </c>
    </row>
    <row r="12" spans="12:19" ht="15" customHeight="1" x14ac:dyDescent="0.25">
      <c r="N12" s="39" t="s">
        <v>114</v>
      </c>
      <c r="O12" s="41">
        <v>448</v>
      </c>
      <c r="S12" s="35"/>
    </row>
    <row r="13" spans="12:19" ht="15" customHeight="1" x14ac:dyDescent="0.25">
      <c r="N13" s="39" t="s">
        <v>115</v>
      </c>
      <c r="O13" s="41">
        <v>29</v>
      </c>
    </row>
    <row r="14" spans="12:19" ht="15" customHeight="1" x14ac:dyDescent="0.25">
      <c r="N14" s="39" t="s">
        <v>116</v>
      </c>
      <c r="O14" s="41">
        <v>65</v>
      </c>
    </row>
    <row r="15" spans="12:19" ht="15" customHeight="1" x14ac:dyDescent="0.25">
      <c r="N15" s="39" t="s">
        <v>117</v>
      </c>
      <c r="O15" s="41">
        <v>82</v>
      </c>
    </row>
    <row r="16" spans="12:19" ht="15" customHeight="1" x14ac:dyDescent="0.25">
      <c r="N16" s="39" t="s">
        <v>118</v>
      </c>
      <c r="O16" s="41">
        <v>148</v>
      </c>
    </row>
    <row r="17" spans="14:15" ht="49.5" customHeight="1" x14ac:dyDescent="0.25">
      <c r="N17" s="453" t="s">
        <v>343</v>
      </c>
      <c r="O17" s="453"/>
    </row>
  </sheetData>
  <mergeCells count="3">
    <mergeCell ref="N2:O2"/>
    <mergeCell ref="N17:O17"/>
    <mergeCell ref="Q2:Q3"/>
  </mergeCells>
  <phoneticPr fontId="19" type="noConversion"/>
  <hyperlinks>
    <hyperlink ref="Q2:Q3" location="'Table of Contents'!A1" display="Go to Table of Content" xr:uid="{65A93653-502C-4B1F-947A-84A223155DA8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AE20D-4456-4FC1-9857-22E14EDB6516}">
  <sheetPr codeName="Sheet12">
    <tabColor theme="4" tint="0.39997558519241921"/>
  </sheetPr>
  <dimension ref="B1:K51"/>
  <sheetViews>
    <sheetView showGridLines="0" zoomScaleNormal="100" workbookViewId="0">
      <selection activeCell="K2" sqref="K2:K3"/>
    </sheetView>
  </sheetViews>
  <sheetFormatPr defaultColWidth="8.796875" defaultRowHeight="13.8" x14ac:dyDescent="0.25"/>
  <cols>
    <col min="1" max="1" width="2.19921875" customWidth="1"/>
    <col min="2" max="2" width="4.296875" customWidth="1"/>
    <col min="3" max="3" width="37.296875" customWidth="1"/>
    <col min="4" max="9" width="10.69921875" customWidth="1"/>
    <col min="10" max="10" width="4.796875" customWidth="1"/>
    <col min="11" max="11" width="10.19921875" customWidth="1"/>
  </cols>
  <sheetData>
    <row r="1" spans="2:11" ht="12" customHeight="1" x14ac:dyDescent="0.25"/>
    <row r="2" spans="2:11" ht="15.45" customHeight="1" x14ac:dyDescent="0.25">
      <c r="B2" s="446" t="s">
        <v>402</v>
      </c>
      <c r="C2" s="446"/>
      <c r="D2" s="446"/>
      <c r="E2" s="446"/>
      <c r="F2" s="446"/>
      <c r="G2" s="446"/>
      <c r="H2" s="446"/>
      <c r="I2" s="446"/>
      <c r="K2" s="408" t="s">
        <v>638</v>
      </c>
    </row>
    <row r="3" spans="2:11" ht="12" customHeight="1" x14ac:dyDescent="0.25">
      <c r="B3" s="456" t="s">
        <v>124</v>
      </c>
      <c r="C3" s="456"/>
      <c r="D3" s="456"/>
      <c r="E3" s="456"/>
      <c r="F3" s="456"/>
      <c r="G3" s="456"/>
      <c r="H3" s="456"/>
      <c r="I3" s="456"/>
      <c r="K3" s="408"/>
    </row>
    <row r="4" spans="2:11" ht="42.6" customHeight="1" x14ac:dyDescent="0.25">
      <c r="B4" s="190" t="s">
        <v>99</v>
      </c>
      <c r="C4" s="190" t="s">
        <v>100</v>
      </c>
      <c r="D4" s="190" t="s">
        <v>119</v>
      </c>
      <c r="E4" s="190" t="s">
        <v>120</v>
      </c>
      <c r="F4" s="190" t="s">
        <v>105</v>
      </c>
      <c r="G4" s="190" t="s">
        <v>121</v>
      </c>
      <c r="H4" s="190" t="s">
        <v>122</v>
      </c>
      <c r="I4" s="190" t="s">
        <v>123</v>
      </c>
    </row>
    <row r="5" spans="2:11" ht="15" customHeight="1" x14ac:dyDescent="0.25">
      <c r="B5" s="457" t="s">
        <v>438</v>
      </c>
      <c r="C5" s="457"/>
      <c r="D5" s="457"/>
      <c r="E5" s="457"/>
      <c r="F5" s="457"/>
      <c r="G5" s="457"/>
      <c r="H5" s="457"/>
      <c r="I5" s="457"/>
    </row>
    <row r="6" spans="2:11" ht="15" customHeight="1" x14ac:dyDescent="0.25">
      <c r="B6" s="323">
        <v>1</v>
      </c>
      <c r="C6" s="216" t="s">
        <v>439</v>
      </c>
      <c r="D6" s="217">
        <v>43283</v>
      </c>
      <c r="E6" s="204">
        <v>4.97</v>
      </c>
      <c r="F6" s="204" t="s">
        <v>19</v>
      </c>
      <c r="G6" s="204" t="s">
        <v>19</v>
      </c>
      <c r="H6" s="204" t="s">
        <v>19</v>
      </c>
      <c r="I6" s="218">
        <v>43438</v>
      </c>
    </row>
    <row r="7" spans="2:11" ht="15" customHeight="1" x14ac:dyDescent="0.25">
      <c r="B7" s="323">
        <v>2</v>
      </c>
      <c r="C7" s="216" t="s">
        <v>440</v>
      </c>
      <c r="D7" s="217">
        <v>43619</v>
      </c>
      <c r="E7" s="204">
        <v>34.83</v>
      </c>
      <c r="F7" s="204" t="s">
        <v>19</v>
      </c>
      <c r="G7" s="204" t="s">
        <v>19</v>
      </c>
      <c r="H7" s="204" t="s">
        <v>19</v>
      </c>
      <c r="I7" s="218">
        <v>44162</v>
      </c>
    </row>
    <row r="8" spans="2:11" ht="15" customHeight="1" x14ac:dyDescent="0.25">
      <c r="B8" s="323">
        <v>3</v>
      </c>
      <c r="C8" s="216" t="s">
        <v>441</v>
      </c>
      <c r="D8" s="217">
        <v>43861</v>
      </c>
      <c r="E8" s="204">
        <v>210.67</v>
      </c>
      <c r="F8" s="204" t="s">
        <v>19</v>
      </c>
      <c r="G8" s="204" t="s">
        <v>19</v>
      </c>
      <c r="H8" s="204" t="s">
        <v>19</v>
      </c>
      <c r="I8" s="218">
        <v>44179</v>
      </c>
    </row>
    <row r="9" spans="2:11" ht="15" customHeight="1" x14ac:dyDescent="0.25">
      <c r="B9" s="323">
        <v>4</v>
      </c>
      <c r="C9" s="216" t="s">
        <v>442</v>
      </c>
      <c r="D9" s="217">
        <v>43802</v>
      </c>
      <c r="E9" s="204">
        <v>7.29</v>
      </c>
      <c r="F9" s="204" t="s">
        <v>19</v>
      </c>
      <c r="G9" s="204" t="s">
        <v>19</v>
      </c>
      <c r="H9" s="204" t="s">
        <v>19</v>
      </c>
      <c r="I9" s="218">
        <v>44179</v>
      </c>
    </row>
    <row r="10" spans="2:11" ht="15" customHeight="1" x14ac:dyDescent="0.25">
      <c r="B10" s="458" t="s">
        <v>572</v>
      </c>
      <c r="C10" s="458"/>
      <c r="D10" s="458"/>
      <c r="E10" s="458"/>
      <c r="F10" s="458"/>
      <c r="G10" s="458"/>
      <c r="H10" s="458"/>
      <c r="I10" s="458"/>
    </row>
    <row r="11" spans="2:11" ht="15" customHeight="1" x14ac:dyDescent="0.25">
      <c r="B11" s="323">
        <v>1</v>
      </c>
      <c r="C11" s="216" t="s">
        <v>443</v>
      </c>
      <c r="D11" s="217">
        <v>43749</v>
      </c>
      <c r="E11" s="204">
        <v>19.829999999999998</v>
      </c>
      <c r="F11" s="204">
        <v>8</v>
      </c>
      <c r="G11" s="204">
        <v>8.9</v>
      </c>
      <c r="H11" s="204">
        <v>8.5399999999999991</v>
      </c>
      <c r="I11" s="218">
        <v>44201</v>
      </c>
    </row>
    <row r="12" spans="2:11" ht="15" customHeight="1" x14ac:dyDescent="0.25">
      <c r="B12" s="323">
        <v>2</v>
      </c>
      <c r="C12" s="216" t="s">
        <v>444</v>
      </c>
      <c r="D12" s="217">
        <v>43713</v>
      </c>
      <c r="E12" s="204">
        <v>8.75</v>
      </c>
      <c r="F12" s="204" t="s">
        <v>19</v>
      </c>
      <c r="G12" s="204" t="s">
        <v>19</v>
      </c>
      <c r="H12" s="204" t="s">
        <v>19</v>
      </c>
      <c r="I12" s="218">
        <v>44202</v>
      </c>
    </row>
    <row r="13" spans="2:11" ht="15" customHeight="1" x14ac:dyDescent="0.25">
      <c r="B13" s="323">
        <v>3</v>
      </c>
      <c r="C13" s="216" t="s">
        <v>445</v>
      </c>
      <c r="D13" s="217">
        <v>44202</v>
      </c>
      <c r="E13" s="204">
        <v>0.92</v>
      </c>
      <c r="F13" s="204" t="s">
        <v>19</v>
      </c>
      <c r="G13" s="204" t="s">
        <v>19</v>
      </c>
      <c r="H13" s="204" t="s">
        <v>19</v>
      </c>
      <c r="I13" s="218">
        <v>44202</v>
      </c>
    </row>
    <row r="14" spans="2:11" ht="15" customHeight="1" x14ac:dyDescent="0.25">
      <c r="B14" s="323">
        <v>4</v>
      </c>
      <c r="C14" s="216" t="s">
        <v>446</v>
      </c>
      <c r="D14" s="217">
        <v>43836</v>
      </c>
      <c r="E14" s="204">
        <v>84.24</v>
      </c>
      <c r="F14" s="204">
        <v>75.52</v>
      </c>
      <c r="G14" s="204">
        <v>37.99</v>
      </c>
      <c r="H14" s="204">
        <v>37.43</v>
      </c>
      <c r="I14" s="218">
        <v>44204</v>
      </c>
    </row>
    <row r="15" spans="2:11" ht="15" customHeight="1" x14ac:dyDescent="0.25">
      <c r="B15" s="323">
        <v>5</v>
      </c>
      <c r="C15" s="216" t="s">
        <v>447</v>
      </c>
      <c r="D15" s="217">
        <v>43258</v>
      </c>
      <c r="E15" s="204">
        <v>7.84</v>
      </c>
      <c r="F15" s="204" t="s">
        <v>19</v>
      </c>
      <c r="G15" s="204" t="s">
        <v>19</v>
      </c>
      <c r="H15" s="204" t="s">
        <v>19</v>
      </c>
      <c r="I15" s="218">
        <v>44204</v>
      </c>
    </row>
    <row r="16" spans="2:11" ht="15" customHeight="1" x14ac:dyDescent="0.25">
      <c r="B16" s="323">
        <v>6</v>
      </c>
      <c r="C16" s="216" t="s">
        <v>448</v>
      </c>
      <c r="D16" s="217">
        <v>43626</v>
      </c>
      <c r="E16" s="204">
        <v>218</v>
      </c>
      <c r="F16" s="204">
        <v>14.19</v>
      </c>
      <c r="G16" s="204">
        <v>15.3</v>
      </c>
      <c r="H16" s="204">
        <v>13.39</v>
      </c>
      <c r="I16" s="218">
        <v>44208</v>
      </c>
    </row>
    <row r="17" spans="2:9" ht="15" customHeight="1" x14ac:dyDescent="0.25">
      <c r="B17" s="323">
        <v>7</v>
      </c>
      <c r="C17" s="216" t="s">
        <v>449</v>
      </c>
      <c r="D17" s="217">
        <v>43871</v>
      </c>
      <c r="E17" s="204">
        <v>3.12</v>
      </c>
      <c r="F17" s="204" t="s">
        <v>19</v>
      </c>
      <c r="G17" s="204" t="s">
        <v>19</v>
      </c>
      <c r="H17" s="204" t="s">
        <v>19</v>
      </c>
      <c r="I17" s="218">
        <v>44208</v>
      </c>
    </row>
    <row r="18" spans="2:9" ht="15" customHeight="1" x14ac:dyDescent="0.25">
      <c r="B18" s="323">
        <v>8</v>
      </c>
      <c r="C18" s="216" t="s">
        <v>450</v>
      </c>
      <c r="D18" s="217">
        <v>43137</v>
      </c>
      <c r="E18" s="204">
        <v>70.430000000000007</v>
      </c>
      <c r="F18" s="204">
        <v>0.89</v>
      </c>
      <c r="G18" s="204">
        <v>0.5</v>
      </c>
      <c r="H18" s="204" t="s">
        <v>19</v>
      </c>
      <c r="I18" s="218">
        <v>44211</v>
      </c>
    </row>
    <row r="19" spans="2:9" ht="15" customHeight="1" x14ac:dyDescent="0.25">
      <c r="B19" s="323">
        <v>9</v>
      </c>
      <c r="C19" s="216" t="s">
        <v>451</v>
      </c>
      <c r="D19" s="217">
        <v>43187</v>
      </c>
      <c r="E19" s="204">
        <v>21.38</v>
      </c>
      <c r="F19" s="204">
        <v>0.51</v>
      </c>
      <c r="G19" s="204">
        <v>0.25</v>
      </c>
      <c r="H19" s="204">
        <v>0.13</v>
      </c>
      <c r="I19" s="218">
        <v>44214</v>
      </c>
    </row>
    <row r="20" spans="2:9" ht="15" customHeight="1" x14ac:dyDescent="0.25">
      <c r="B20" s="323">
        <v>10</v>
      </c>
      <c r="C20" s="216" t="s">
        <v>452</v>
      </c>
      <c r="D20" s="217">
        <v>43136</v>
      </c>
      <c r="E20" s="204">
        <v>40.92</v>
      </c>
      <c r="F20" s="204">
        <v>4.49</v>
      </c>
      <c r="G20" s="204">
        <v>5.0999999999999996</v>
      </c>
      <c r="H20" s="204">
        <v>4.72</v>
      </c>
      <c r="I20" s="218">
        <v>44224</v>
      </c>
    </row>
    <row r="21" spans="2:9" ht="15" customHeight="1" x14ac:dyDescent="0.25">
      <c r="B21" s="323">
        <v>11</v>
      </c>
      <c r="C21" s="216" t="s">
        <v>453</v>
      </c>
      <c r="D21" s="217">
        <v>43453</v>
      </c>
      <c r="E21" s="204">
        <v>30.14</v>
      </c>
      <c r="F21" s="204">
        <v>2.39</v>
      </c>
      <c r="G21" s="204">
        <v>2.19</v>
      </c>
      <c r="H21" s="204">
        <v>1.93</v>
      </c>
      <c r="I21" s="218">
        <v>44224</v>
      </c>
    </row>
    <row r="22" spans="2:9" ht="15" customHeight="1" x14ac:dyDescent="0.25">
      <c r="B22" s="323">
        <v>12</v>
      </c>
      <c r="C22" s="216" t="s">
        <v>454</v>
      </c>
      <c r="D22" s="217">
        <v>43313</v>
      </c>
      <c r="E22" s="204">
        <v>220.8</v>
      </c>
      <c r="F22" s="204">
        <v>0.47</v>
      </c>
      <c r="G22" s="204">
        <v>0.48</v>
      </c>
      <c r="H22" s="204" t="s">
        <v>19</v>
      </c>
      <c r="I22" s="218">
        <v>44224</v>
      </c>
    </row>
    <row r="23" spans="2:9" ht="15" customHeight="1" x14ac:dyDescent="0.25">
      <c r="B23" s="323">
        <v>13</v>
      </c>
      <c r="C23" s="216" t="s">
        <v>455</v>
      </c>
      <c r="D23" s="217">
        <v>44069</v>
      </c>
      <c r="E23" s="204">
        <v>3.84</v>
      </c>
      <c r="F23" s="204">
        <v>0.01</v>
      </c>
      <c r="G23" s="204">
        <v>0</v>
      </c>
      <c r="H23" s="204" t="s">
        <v>19</v>
      </c>
      <c r="I23" s="218">
        <v>44228</v>
      </c>
    </row>
    <row r="24" spans="2:9" ht="15" customHeight="1" x14ac:dyDescent="0.25">
      <c r="B24" s="323">
        <v>14</v>
      </c>
      <c r="C24" s="216" t="s">
        <v>456</v>
      </c>
      <c r="D24" s="217">
        <v>43665</v>
      </c>
      <c r="E24" s="204">
        <v>0.82</v>
      </c>
      <c r="F24" s="204" t="s">
        <v>19</v>
      </c>
      <c r="G24" s="204" t="s">
        <v>19</v>
      </c>
      <c r="H24" s="204" t="s">
        <v>19</v>
      </c>
      <c r="I24" s="218">
        <v>44229</v>
      </c>
    </row>
    <row r="25" spans="2:9" ht="15" customHeight="1" x14ac:dyDescent="0.25">
      <c r="B25" s="323">
        <v>15</v>
      </c>
      <c r="C25" s="216" t="s">
        <v>457</v>
      </c>
      <c r="D25" s="217">
        <v>44013</v>
      </c>
      <c r="E25" s="204">
        <v>4.2300000000000004</v>
      </c>
      <c r="F25" s="204" t="s">
        <v>19</v>
      </c>
      <c r="G25" s="204" t="s">
        <v>19</v>
      </c>
      <c r="H25" s="204" t="s">
        <v>19</v>
      </c>
      <c r="I25" s="218">
        <v>44230</v>
      </c>
    </row>
    <row r="26" spans="2:9" ht="15" customHeight="1" x14ac:dyDescent="0.25">
      <c r="B26" s="323">
        <v>16</v>
      </c>
      <c r="C26" s="216" t="s">
        <v>458</v>
      </c>
      <c r="D26" s="217">
        <v>43902</v>
      </c>
      <c r="E26" s="204">
        <v>2.68</v>
      </c>
      <c r="F26" s="204">
        <v>0.49</v>
      </c>
      <c r="G26" s="204">
        <v>0.48</v>
      </c>
      <c r="H26" s="204">
        <v>0.02</v>
      </c>
      <c r="I26" s="218">
        <v>44231</v>
      </c>
    </row>
    <row r="27" spans="2:9" x14ac:dyDescent="0.25">
      <c r="B27" s="323">
        <v>17</v>
      </c>
      <c r="C27" s="216" t="s">
        <v>459</v>
      </c>
      <c r="D27" s="217">
        <v>43685</v>
      </c>
      <c r="E27" s="204">
        <v>856.77</v>
      </c>
      <c r="F27" s="204">
        <v>78</v>
      </c>
      <c r="G27" s="204">
        <v>64.28</v>
      </c>
      <c r="H27" s="204">
        <v>61.62</v>
      </c>
      <c r="I27" s="218">
        <v>44235</v>
      </c>
    </row>
    <row r="28" spans="2:9" ht="13.05" customHeight="1" x14ac:dyDescent="0.25">
      <c r="B28" s="323">
        <v>18</v>
      </c>
      <c r="C28" s="216" t="s">
        <v>460</v>
      </c>
      <c r="D28" s="217">
        <v>44076</v>
      </c>
      <c r="E28" s="204">
        <v>255.09</v>
      </c>
      <c r="F28" s="204">
        <v>0.08</v>
      </c>
      <c r="G28" s="204">
        <v>0.08</v>
      </c>
      <c r="H28" s="204" t="s">
        <v>19</v>
      </c>
      <c r="I28" s="218">
        <v>44237</v>
      </c>
    </row>
    <row r="29" spans="2:9" ht="13.05" customHeight="1" x14ac:dyDescent="0.25">
      <c r="B29" s="323">
        <v>19</v>
      </c>
      <c r="C29" s="216" t="s">
        <v>461</v>
      </c>
      <c r="D29" s="217">
        <v>43579</v>
      </c>
      <c r="E29" s="204">
        <v>3.81</v>
      </c>
      <c r="F29" s="204" t="s">
        <v>19</v>
      </c>
      <c r="G29" s="204" t="s">
        <v>19</v>
      </c>
      <c r="H29" s="204" t="s">
        <v>19</v>
      </c>
      <c r="I29" s="218">
        <v>44237</v>
      </c>
    </row>
    <row r="30" spans="2:9" ht="13.05" customHeight="1" x14ac:dyDescent="0.25">
      <c r="B30" s="323">
        <v>20</v>
      </c>
      <c r="C30" s="216" t="s">
        <v>462</v>
      </c>
      <c r="D30" s="217">
        <v>43795</v>
      </c>
      <c r="E30" s="204">
        <v>20.37</v>
      </c>
      <c r="F30" s="204">
        <v>1.32</v>
      </c>
      <c r="G30" s="204">
        <v>1.51</v>
      </c>
      <c r="H30" s="204">
        <v>1.1100000000000001</v>
      </c>
      <c r="I30" s="218">
        <v>44238</v>
      </c>
    </row>
    <row r="31" spans="2:9" ht="13.05" customHeight="1" x14ac:dyDescent="0.25">
      <c r="B31" s="323">
        <v>21</v>
      </c>
      <c r="C31" s="216" t="s">
        <v>463</v>
      </c>
      <c r="D31" s="217">
        <v>43728</v>
      </c>
      <c r="E31" s="204">
        <v>134.79</v>
      </c>
      <c r="F31" s="204">
        <v>8.19</v>
      </c>
      <c r="G31" s="204">
        <v>10.98</v>
      </c>
      <c r="H31" s="204">
        <v>10.91</v>
      </c>
      <c r="I31" s="218">
        <v>44244</v>
      </c>
    </row>
    <row r="32" spans="2:9" x14ac:dyDescent="0.25">
      <c r="B32" s="323">
        <v>22</v>
      </c>
      <c r="C32" s="216" t="s">
        <v>464</v>
      </c>
      <c r="D32" s="217">
        <v>43586</v>
      </c>
      <c r="E32" s="204">
        <v>36.909999999999997</v>
      </c>
      <c r="F32" s="204">
        <v>1.85</v>
      </c>
      <c r="G32" s="204">
        <v>1.93</v>
      </c>
      <c r="H32" s="204">
        <v>1.58</v>
      </c>
      <c r="I32" s="218">
        <v>44253</v>
      </c>
    </row>
    <row r="33" spans="2:9" x14ac:dyDescent="0.25">
      <c r="B33" s="323">
        <v>23</v>
      </c>
      <c r="C33" s="216" t="s">
        <v>465</v>
      </c>
      <c r="D33" s="217">
        <v>43285</v>
      </c>
      <c r="E33" s="204">
        <v>0.57999999999999996</v>
      </c>
      <c r="F33" s="204">
        <v>0.14000000000000001</v>
      </c>
      <c r="G33" s="204">
        <v>7.0000000000000007E-2</v>
      </c>
      <c r="H33" s="204">
        <v>0.04</v>
      </c>
      <c r="I33" s="218">
        <v>44258</v>
      </c>
    </row>
    <row r="34" spans="2:9" x14ac:dyDescent="0.25">
      <c r="B34" s="323">
        <v>24</v>
      </c>
      <c r="C34" s="216" t="s">
        <v>466</v>
      </c>
      <c r="D34" s="217">
        <v>43685</v>
      </c>
      <c r="E34" s="204">
        <v>62.2</v>
      </c>
      <c r="F34" s="204">
        <v>3.31</v>
      </c>
      <c r="G34" s="204">
        <v>4</v>
      </c>
      <c r="H34" s="204">
        <v>3.38</v>
      </c>
      <c r="I34" s="218">
        <v>44259</v>
      </c>
    </row>
    <row r="35" spans="2:9" x14ac:dyDescent="0.25">
      <c r="B35" s="323">
        <v>25</v>
      </c>
      <c r="C35" s="216" t="s">
        <v>467</v>
      </c>
      <c r="D35" s="217">
        <v>43798</v>
      </c>
      <c r="E35" s="204">
        <v>0.15</v>
      </c>
      <c r="F35" s="204" t="s">
        <v>19</v>
      </c>
      <c r="G35" s="204" t="s">
        <v>19</v>
      </c>
      <c r="H35" s="204" t="s">
        <v>19</v>
      </c>
      <c r="I35" s="218">
        <v>44260</v>
      </c>
    </row>
    <row r="36" spans="2:9" x14ac:dyDescent="0.25">
      <c r="B36" s="323">
        <v>26</v>
      </c>
      <c r="C36" s="216" t="s">
        <v>468</v>
      </c>
      <c r="D36" s="217">
        <v>43657</v>
      </c>
      <c r="E36" s="204">
        <v>103.48</v>
      </c>
      <c r="F36" s="204">
        <v>1.82</v>
      </c>
      <c r="G36" s="204">
        <v>1.52</v>
      </c>
      <c r="H36" s="204">
        <v>1.39</v>
      </c>
      <c r="I36" s="218">
        <v>44263</v>
      </c>
    </row>
    <row r="37" spans="2:9" x14ac:dyDescent="0.25">
      <c r="B37" s="323">
        <v>27</v>
      </c>
      <c r="C37" s="216" t="s">
        <v>469</v>
      </c>
      <c r="D37" s="217">
        <v>43795</v>
      </c>
      <c r="E37" s="204">
        <v>13.09</v>
      </c>
      <c r="F37" s="204">
        <v>0.61</v>
      </c>
      <c r="G37" s="204">
        <v>0.49</v>
      </c>
      <c r="H37" s="204">
        <v>0.25</v>
      </c>
      <c r="I37" s="218">
        <v>44263</v>
      </c>
    </row>
    <row r="38" spans="2:9" x14ac:dyDescent="0.25">
      <c r="B38" s="323">
        <v>28</v>
      </c>
      <c r="C38" s="216" t="s">
        <v>470</v>
      </c>
      <c r="D38" s="217">
        <v>43755</v>
      </c>
      <c r="E38" s="204">
        <v>167.72</v>
      </c>
      <c r="F38" s="204">
        <v>0.25</v>
      </c>
      <c r="G38" s="204">
        <v>0.28999999999999998</v>
      </c>
      <c r="H38" s="204">
        <v>0.1</v>
      </c>
      <c r="I38" s="218">
        <v>44263</v>
      </c>
    </row>
    <row r="39" spans="2:9" x14ac:dyDescent="0.25">
      <c r="B39" s="323">
        <v>29</v>
      </c>
      <c r="C39" s="216" t="s">
        <v>471</v>
      </c>
      <c r="D39" s="217">
        <v>43994</v>
      </c>
      <c r="E39" s="204">
        <v>2731.82</v>
      </c>
      <c r="F39" s="204">
        <v>152</v>
      </c>
      <c r="G39" s="204">
        <v>190.9</v>
      </c>
      <c r="H39" s="204">
        <v>186.78</v>
      </c>
      <c r="I39" s="218">
        <v>44264</v>
      </c>
    </row>
    <row r="40" spans="2:9" x14ac:dyDescent="0.25">
      <c r="B40" s="323">
        <v>30</v>
      </c>
      <c r="C40" s="216" t="s">
        <v>472</v>
      </c>
      <c r="D40" s="217">
        <v>43796</v>
      </c>
      <c r="E40" s="204">
        <v>24.88</v>
      </c>
      <c r="F40" s="204">
        <v>2.5499999999999998</v>
      </c>
      <c r="G40" s="204">
        <v>2.5499999999999998</v>
      </c>
      <c r="H40" s="204">
        <v>2.4300000000000002</v>
      </c>
      <c r="I40" s="218">
        <v>44265</v>
      </c>
    </row>
    <row r="41" spans="2:9" x14ac:dyDescent="0.25">
      <c r="B41" s="323">
        <v>31</v>
      </c>
      <c r="C41" s="216" t="s">
        <v>473</v>
      </c>
      <c r="D41" s="217">
        <v>43728</v>
      </c>
      <c r="E41" s="204">
        <v>1.24</v>
      </c>
      <c r="F41" s="204">
        <v>0.17</v>
      </c>
      <c r="G41" s="204">
        <v>0.06</v>
      </c>
      <c r="H41" s="204" t="s">
        <v>474</v>
      </c>
      <c r="I41" s="218">
        <v>44266</v>
      </c>
    </row>
    <row r="42" spans="2:9" x14ac:dyDescent="0.25">
      <c r="B42" s="323">
        <v>32</v>
      </c>
      <c r="C42" s="216" t="s">
        <v>475</v>
      </c>
      <c r="D42" s="217">
        <v>43728</v>
      </c>
      <c r="E42" s="204">
        <v>58.97</v>
      </c>
      <c r="F42" s="204">
        <v>0.16</v>
      </c>
      <c r="G42" s="204">
        <v>0.16</v>
      </c>
      <c r="H42" s="204">
        <v>0.11</v>
      </c>
      <c r="I42" s="218">
        <v>44266</v>
      </c>
    </row>
    <row r="43" spans="2:9" x14ac:dyDescent="0.25">
      <c r="B43" s="323">
        <v>33</v>
      </c>
      <c r="C43" s="216" t="s">
        <v>476</v>
      </c>
      <c r="D43" s="217">
        <v>43510</v>
      </c>
      <c r="E43" s="204">
        <v>2.0499999999999998</v>
      </c>
      <c r="F43" s="204" t="s">
        <v>19</v>
      </c>
      <c r="G43" s="204" t="s">
        <v>19</v>
      </c>
      <c r="H43" s="204" t="s">
        <v>19</v>
      </c>
      <c r="I43" s="218">
        <v>44278</v>
      </c>
    </row>
    <row r="44" spans="2:9" x14ac:dyDescent="0.25">
      <c r="B44" s="323">
        <v>34</v>
      </c>
      <c r="C44" s="216" t="s">
        <v>477</v>
      </c>
      <c r="D44" s="217">
        <v>44049</v>
      </c>
      <c r="E44" s="204">
        <v>0.06</v>
      </c>
      <c r="F44" s="204">
        <v>0</v>
      </c>
      <c r="G44" s="204">
        <v>0</v>
      </c>
      <c r="H44" s="204" t="s">
        <v>19</v>
      </c>
      <c r="I44" s="218">
        <v>44279</v>
      </c>
    </row>
    <row r="45" spans="2:9" x14ac:dyDescent="0.25">
      <c r="B45" s="454" t="s">
        <v>478</v>
      </c>
      <c r="C45" s="454"/>
      <c r="D45" s="454"/>
      <c r="E45" s="330">
        <v>5211.92</v>
      </c>
      <c r="F45" s="330">
        <v>357.41</v>
      </c>
      <c r="G45" s="330">
        <v>350.01</v>
      </c>
      <c r="H45" s="330">
        <v>335.86</v>
      </c>
      <c r="I45" s="333" t="s">
        <v>19</v>
      </c>
    </row>
    <row r="46" spans="2:9" x14ac:dyDescent="0.25">
      <c r="B46" s="455" t="s">
        <v>479</v>
      </c>
      <c r="C46" s="455"/>
      <c r="D46" s="455"/>
      <c r="E46" s="333">
        <v>17523.490000000002</v>
      </c>
      <c r="F46" s="333">
        <v>651.97</v>
      </c>
      <c r="G46" s="333">
        <v>632.61</v>
      </c>
      <c r="H46" s="351">
        <v>600.6</v>
      </c>
      <c r="I46" s="333" t="s">
        <v>19</v>
      </c>
    </row>
    <row r="47" spans="2:9" x14ac:dyDescent="0.25">
      <c r="B47" s="447" t="s">
        <v>480</v>
      </c>
      <c r="C47" s="447"/>
      <c r="D47" s="219"/>
      <c r="E47" s="219"/>
    </row>
    <row r="48" spans="2:9" x14ac:dyDescent="0.25">
      <c r="B48" s="447" t="s">
        <v>481</v>
      </c>
      <c r="C48" s="447"/>
      <c r="D48" s="447"/>
      <c r="E48" s="447"/>
    </row>
    <row r="49" spans="2:5" x14ac:dyDescent="0.25">
      <c r="B49" s="447" t="s">
        <v>482</v>
      </c>
      <c r="C49" s="447"/>
      <c r="D49" s="219"/>
      <c r="E49" s="219"/>
    </row>
    <row r="50" spans="2:5" x14ac:dyDescent="0.25">
      <c r="B50" s="447" t="s">
        <v>483</v>
      </c>
      <c r="C50" s="447"/>
      <c r="D50" s="219"/>
      <c r="E50" s="219"/>
    </row>
    <row r="51" spans="2:5" x14ac:dyDescent="0.25">
      <c r="B51" s="447" t="s">
        <v>484</v>
      </c>
      <c r="C51" s="447"/>
      <c r="D51" s="447"/>
      <c r="E51" s="447"/>
    </row>
  </sheetData>
  <mergeCells count="12">
    <mergeCell ref="K2:K3"/>
    <mergeCell ref="B2:I2"/>
    <mergeCell ref="B3:I3"/>
    <mergeCell ref="B5:I5"/>
    <mergeCell ref="B10:I10"/>
    <mergeCell ref="B50:C50"/>
    <mergeCell ref="B51:E51"/>
    <mergeCell ref="B45:D45"/>
    <mergeCell ref="B46:D46"/>
    <mergeCell ref="B47:C47"/>
    <mergeCell ref="B48:E48"/>
    <mergeCell ref="B49:C49"/>
  </mergeCells>
  <hyperlinks>
    <hyperlink ref="K2:K3" location="'Table of Contents'!A1" display="Go to Table of Content" xr:uid="{332DBDBB-7C1C-4DB9-B066-285117706CBA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6CA23-4DDA-415C-9B57-C489507F10D4}">
  <sheetPr codeName="Sheet13">
    <tabColor theme="4" tint="0.39997558519241921"/>
  </sheetPr>
  <dimension ref="J1:T27"/>
  <sheetViews>
    <sheetView showGridLines="0" zoomScaleNormal="100" workbookViewId="0">
      <selection activeCell="T2" sqref="T2:T3"/>
    </sheetView>
  </sheetViews>
  <sheetFormatPr defaultColWidth="9" defaultRowHeight="13.2" x14ac:dyDescent="0.25"/>
  <cols>
    <col min="1" max="1" width="2.19921875" style="5" customWidth="1"/>
    <col min="2" max="12" width="6.796875" style="5" customWidth="1"/>
    <col min="13" max="13" width="3.19921875" style="5" customWidth="1"/>
    <col min="14" max="14" width="1.296875" style="126" customWidth="1"/>
    <col min="15" max="15" width="2.796875" style="5" customWidth="1"/>
    <col min="16" max="16" width="36.796875" style="5" customWidth="1"/>
    <col min="17" max="17" width="16.19921875" style="5" customWidth="1"/>
    <col min="18" max="18" width="12.69921875" style="5" customWidth="1"/>
    <col min="19" max="19" width="4.796875" style="5" customWidth="1"/>
    <col min="20" max="20" width="10.69921875" style="5" customWidth="1"/>
    <col min="21" max="16384" width="9" style="5"/>
  </cols>
  <sheetData>
    <row r="1" spans="10:20" ht="7.8" customHeight="1" x14ac:dyDescent="0.25"/>
    <row r="2" spans="10:20" ht="15.45" customHeight="1" x14ac:dyDescent="0.25">
      <c r="P2" s="462" t="s">
        <v>403</v>
      </c>
      <c r="Q2" s="462"/>
      <c r="R2" s="462"/>
      <c r="T2" s="408" t="s">
        <v>638</v>
      </c>
    </row>
    <row r="3" spans="10:20" ht="11.55" customHeight="1" x14ac:dyDescent="0.25">
      <c r="P3" s="58"/>
      <c r="Q3" s="58"/>
      <c r="R3" s="58"/>
      <c r="T3" s="408"/>
    </row>
    <row r="4" spans="10:20" ht="16.2" customHeight="1" x14ac:dyDescent="0.25">
      <c r="P4" s="461" t="s">
        <v>125</v>
      </c>
      <c r="Q4" s="461" t="s">
        <v>126</v>
      </c>
      <c r="R4" s="461"/>
    </row>
    <row r="5" spans="10:20" ht="28.5" customHeight="1" x14ac:dyDescent="0.25">
      <c r="P5" s="461"/>
      <c r="Q5" s="36" t="s">
        <v>127</v>
      </c>
      <c r="R5" s="36" t="s">
        <v>24</v>
      </c>
    </row>
    <row r="6" spans="10:20" customFormat="1" ht="15" customHeight="1" x14ac:dyDescent="0.25">
      <c r="J6" s="5"/>
      <c r="K6" s="5"/>
      <c r="L6" s="5"/>
      <c r="M6" s="5"/>
      <c r="N6" s="114"/>
      <c r="P6" s="33" t="s">
        <v>130</v>
      </c>
      <c r="Q6" s="5">
        <v>117</v>
      </c>
      <c r="R6" s="5">
        <v>608</v>
      </c>
    </row>
    <row r="7" spans="10:20" ht="15" customHeight="1" x14ac:dyDescent="0.25">
      <c r="P7" s="33" t="s">
        <v>128</v>
      </c>
      <c r="Q7" s="182">
        <v>117</v>
      </c>
      <c r="R7" s="182">
        <v>384</v>
      </c>
      <c r="S7"/>
    </row>
    <row r="8" spans="10:20" ht="23.25" customHeight="1" x14ac:dyDescent="0.25">
      <c r="P8" s="33" t="s">
        <v>129</v>
      </c>
      <c r="Q8" s="182">
        <v>6</v>
      </c>
      <c r="R8" s="182">
        <v>40</v>
      </c>
      <c r="S8"/>
    </row>
    <row r="9" spans="10:20" ht="15" customHeight="1" x14ac:dyDescent="0.25">
      <c r="P9" s="33" t="s">
        <v>131</v>
      </c>
      <c r="Q9" s="182">
        <v>0</v>
      </c>
      <c r="R9" s="182">
        <v>5</v>
      </c>
      <c r="S9"/>
    </row>
    <row r="10" spans="10:20" ht="15" customHeight="1" x14ac:dyDescent="0.25">
      <c r="P10" s="299" t="s">
        <v>26</v>
      </c>
      <c r="Q10" s="330">
        <v>240</v>
      </c>
      <c r="R10" s="330">
        <v>1037</v>
      </c>
    </row>
    <row r="12" spans="10:20" x14ac:dyDescent="0.25">
      <c r="P12" s="42"/>
      <c r="Q12" s="42"/>
      <c r="R12" s="42"/>
    </row>
    <row r="13" spans="10:20" x14ac:dyDescent="0.25">
      <c r="P13" s="161"/>
      <c r="Q13" s="161"/>
      <c r="R13" s="161"/>
    </row>
    <row r="14" spans="10:20" x14ac:dyDescent="0.25">
      <c r="P14" s="244"/>
      <c r="Q14" s="459"/>
      <c r="R14" s="460"/>
      <c r="S14" s="245"/>
    </row>
    <row r="15" spans="10:20" x14ac:dyDescent="0.25">
      <c r="P15" s="244"/>
      <c r="Q15" s="246"/>
      <c r="R15" s="246"/>
      <c r="S15" s="245"/>
    </row>
    <row r="16" spans="10:20" x14ac:dyDescent="0.25">
      <c r="P16" s="247"/>
      <c r="Q16" s="246"/>
      <c r="R16" s="246"/>
      <c r="S16" s="245"/>
    </row>
    <row r="17" spans="16:19" x14ac:dyDescent="0.25">
      <c r="P17" s="247"/>
      <c r="Q17" s="246"/>
      <c r="R17" s="246"/>
      <c r="S17" s="245"/>
    </row>
    <row r="18" spans="16:19" x14ac:dyDescent="0.25">
      <c r="P18" s="247"/>
      <c r="Q18" s="246"/>
      <c r="R18" s="246"/>
      <c r="S18" s="245"/>
    </row>
    <row r="19" spans="16:19" x14ac:dyDescent="0.25">
      <c r="P19" s="247"/>
      <c r="Q19" s="246"/>
      <c r="R19" s="246"/>
      <c r="S19" s="245"/>
    </row>
    <row r="20" spans="16:19" x14ac:dyDescent="0.25">
      <c r="P20" s="248"/>
      <c r="Q20" s="246"/>
      <c r="R20" s="246"/>
      <c r="S20" s="245"/>
    </row>
    <row r="21" spans="16:19" x14ac:dyDescent="0.25">
      <c r="P21" s="246"/>
      <c r="Q21" s="246"/>
      <c r="R21" s="246"/>
      <c r="S21" s="245"/>
    </row>
    <row r="22" spans="16:19" x14ac:dyDescent="0.25">
      <c r="P22" s="246"/>
      <c r="Q22" s="246"/>
      <c r="R22" s="246"/>
      <c r="S22" s="245"/>
    </row>
    <row r="23" spans="16:19" x14ac:dyDescent="0.25">
      <c r="P23" s="245"/>
      <c r="Q23" s="245"/>
      <c r="R23" s="245"/>
      <c r="S23" s="245"/>
    </row>
    <row r="24" spans="16:19" x14ac:dyDescent="0.25">
      <c r="P24" s="245"/>
      <c r="Q24" s="245"/>
      <c r="R24" s="245"/>
      <c r="S24" s="245"/>
    </row>
    <row r="25" spans="16:19" x14ac:dyDescent="0.25">
      <c r="P25" s="245"/>
      <c r="Q25" s="245"/>
      <c r="R25" s="245"/>
      <c r="S25" s="245"/>
    </row>
    <row r="26" spans="16:19" x14ac:dyDescent="0.25">
      <c r="P26" s="245"/>
      <c r="Q26" s="245"/>
      <c r="R26" s="245"/>
      <c r="S26" s="245"/>
    </row>
    <row r="27" spans="16:19" x14ac:dyDescent="0.25">
      <c r="P27" s="245"/>
      <c r="Q27" s="245"/>
      <c r="R27" s="245"/>
      <c r="S27" s="245"/>
    </row>
  </sheetData>
  <mergeCells count="5">
    <mergeCell ref="T2:T3"/>
    <mergeCell ref="Q14:R14"/>
    <mergeCell ref="P4:P5"/>
    <mergeCell ref="Q4:R4"/>
    <mergeCell ref="P2:R2"/>
  </mergeCells>
  <hyperlinks>
    <hyperlink ref="T2:T3" location="'Table of Contents'!A1" display="Go to Table of Content" xr:uid="{11AE6760-48AD-453E-A810-F34AFB14DE75}"/>
  </hyperlink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E012A-8385-44B6-B249-B2F1D3A2A0E2}">
  <sheetPr codeName="Sheet14">
    <tabColor theme="4" tint="0.39997558519241921"/>
  </sheetPr>
  <dimension ref="A2:M29"/>
  <sheetViews>
    <sheetView showGridLines="0" zoomScaleNormal="100" workbookViewId="0">
      <selection activeCell="I2" sqref="I2:I3"/>
    </sheetView>
  </sheetViews>
  <sheetFormatPr defaultColWidth="9" defaultRowHeight="13.2" x14ac:dyDescent="0.25"/>
  <cols>
    <col min="1" max="1" width="2.69921875" style="5" customWidth="1"/>
    <col min="2" max="2" width="18.296875" style="5" customWidth="1"/>
    <col min="3" max="7" width="10.69921875" style="5" customWidth="1"/>
    <col min="8" max="8" width="4.796875" style="5" customWidth="1"/>
    <col min="9" max="9" width="10.796875" style="5" customWidth="1"/>
    <col min="10" max="16384" width="9" style="5"/>
  </cols>
  <sheetData>
    <row r="2" spans="1:13" ht="16.5" customHeight="1" x14ac:dyDescent="0.25">
      <c r="A2" s="60"/>
      <c r="B2" s="446" t="s">
        <v>404</v>
      </c>
      <c r="C2" s="446"/>
      <c r="D2" s="446"/>
      <c r="E2" s="446"/>
      <c r="F2" s="446"/>
      <c r="G2" s="446"/>
      <c r="I2" s="408" t="s">
        <v>638</v>
      </c>
    </row>
    <row r="3" spans="1:13" x14ac:dyDescent="0.25">
      <c r="B3" s="456" t="s">
        <v>148</v>
      </c>
      <c r="C3" s="456"/>
      <c r="D3" s="456"/>
      <c r="E3" s="456"/>
      <c r="F3" s="456"/>
      <c r="G3" s="456"/>
      <c r="I3" s="408"/>
    </row>
    <row r="4" spans="1:13" s="62" customFormat="1" ht="40.200000000000003" customHeight="1" x14ac:dyDescent="0.25">
      <c r="B4" s="361" t="s">
        <v>132</v>
      </c>
      <c r="C4" s="361" t="s">
        <v>149</v>
      </c>
      <c r="D4" s="361" t="s">
        <v>133</v>
      </c>
      <c r="E4" s="361" t="s">
        <v>105</v>
      </c>
      <c r="F4" s="361" t="s">
        <v>134</v>
      </c>
      <c r="G4" s="361" t="s">
        <v>135</v>
      </c>
      <c r="M4" s="64"/>
    </row>
    <row r="5" spans="1:13" ht="15" customHeight="1" x14ac:dyDescent="0.25">
      <c r="B5" s="469" t="s">
        <v>530</v>
      </c>
      <c r="C5" s="469"/>
      <c r="D5" s="469"/>
      <c r="E5" s="469"/>
      <c r="F5" s="469"/>
      <c r="G5" s="469"/>
      <c r="M5" s="35"/>
    </row>
    <row r="6" spans="1:13" ht="15" customHeight="1" x14ac:dyDescent="0.25">
      <c r="B6" s="119">
        <v>52</v>
      </c>
      <c r="C6" s="120">
        <v>23</v>
      </c>
      <c r="D6" s="120">
        <v>726.14</v>
      </c>
      <c r="E6" s="120">
        <v>94.52</v>
      </c>
      <c r="F6" s="120">
        <v>100.74</v>
      </c>
      <c r="G6" s="120">
        <v>100.17</v>
      </c>
    </row>
    <row r="7" spans="1:13" ht="15" customHeight="1" x14ac:dyDescent="0.25">
      <c r="B7" s="124" t="s">
        <v>136</v>
      </c>
      <c r="C7" s="186" t="s">
        <v>19</v>
      </c>
      <c r="D7" s="186" t="s">
        <v>19</v>
      </c>
      <c r="E7" s="464">
        <v>1004.67</v>
      </c>
      <c r="F7" s="464" t="s">
        <v>532</v>
      </c>
      <c r="G7" s="182">
        <v>47.99</v>
      </c>
    </row>
    <row r="8" spans="1:13" ht="15" customHeight="1" x14ac:dyDescent="0.25">
      <c r="B8" s="123" t="s">
        <v>137</v>
      </c>
      <c r="C8" s="182">
        <v>1409</v>
      </c>
      <c r="D8" s="182">
        <v>26961.71</v>
      </c>
      <c r="E8" s="465"/>
      <c r="F8" s="465"/>
      <c r="G8" s="182">
        <v>825.29</v>
      </c>
    </row>
    <row r="9" spans="1:13" ht="15" customHeight="1" x14ac:dyDescent="0.25">
      <c r="B9" s="123" t="s">
        <v>138</v>
      </c>
      <c r="C9" s="182">
        <v>698</v>
      </c>
      <c r="D9" s="182">
        <v>10.87</v>
      </c>
      <c r="E9" s="465"/>
      <c r="F9" s="465"/>
      <c r="G9" s="182">
        <v>1.74</v>
      </c>
    </row>
    <row r="10" spans="1:13" ht="15" customHeight="1" x14ac:dyDescent="0.25">
      <c r="B10" s="123" t="s">
        <v>139</v>
      </c>
      <c r="C10" s="182">
        <v>270</v>
      </c>
      <c r="D10" s="182">
        <v>1325.27</v>
      </c>
      <c r="E10" s="465"/>
      <c r="F10" s="465"/>
      <c r="G10" s="182">
        <v>29.15</v>
      </c>
    </row>
    <row r="11" spans="1:13" ht="15" customHeight="1" x14ac:dyDescent="0.25">
      <c r="B11" s="123" t="s">
        <v>140</v>
      </c>
      <c r="C11" s="182">
        <v>187</v>
      </c>
      <c r="D11" s="182">
        <v>2413.94</v>
      </c>
      <c r="E11" s="465"/>
      <c r="F11" s="465"/>
      <c r="G11" s="182">
        <v>11.79</v>
      </c>
    </row>
    <row r="12" spans="1:13" ht="15" customHeight="1" x14ac:dyDescent="0.25">
      <c r="B12" s="123" t="s">
        <v>141</v>
      </c>
      <c r="C12" s="182">
        <v>879</v>
      </c>
      <c r="D12" s="182">
        <v>1610</v>
      </c>
      <c r="E12" s="465"/>
      <c r="F12" s="465"/>
      <c r="G12" s="182">
        <v>34.5</v>
      </c>
    </row>
    <row r="13" spans="1:13" ht="15" customHeight="1" x14ac:dyDescent="0.25">
      <c r="B13" s="123" t="s">
        <v>142</v>
      </c>
      <c r="C13" s="182">
        <v>4</v>
      </c>
      <c r="D13" s="182">
        <v>11.54</v>
      </c>
      <c r="E13" s="465"/>
      <c r="F13" s="465"/>
      <c r="G13" s="182">
        <v>0.1</v>
      </c>
    </row>
    <row r="14" spans="1:13" ht="15" customHeight="1" x14ac:dyDescent="0.25">
      <c r="B14" s="123" t="s">
        <v>143</v>
      </c>
      <c r="C14" s="182">
        <v>96</v>
      </c>
      <c r="D14" s="182">
        <v>26.27</v>
      </c>
      <c r="E14" s="465"/>
      <c r="F14" s="465"/>
      <c r="G14" s="182">
        <v>1.51</v>
      </c>
    </row>
    <row r="15" spans="1:13" ht="15" customHeight="1" x14ac:dyDescent="0.25">
      <c r="B15" s="352" t="s">
        <v>144</v>
      </c>
      <c r="C15" s="353">
        <v>3566</v>
      </c>
      <c r="D15" s="354">
        <v>33085.74</v>
      </c>
      <c r="E15" s="353">
        <v>1099.19</v>
      </c>
      <c r="F15" s="354" t="s">
        <v>533</v>
      </c>
      <c r="G15" s="353">
        <v>1052.24</v>
      </c>
    </row>
    <row r="16" spans="1:13" ht="15" customHeight="1" x14ac:dyDescent="0.25">
      <c r="B16" s="458" t="s">
        <v>531</v>
      </c>
      <c r="C16" s="458"/>
      <c r="D16" s="458"/>
      <c r="E16" s="458"/>
      <c r="F16" s="458"/>
      <c r="G16" s="458"/>
    </row>
    <row r="17" spans="2:7" ht="15" customHeight="1" x14ac:dyDescent="0.25">
      <c r="B17" s="33" t="s">
        <v>136</v>
      </c>
      <c r="C17" s="54"/>
      <c r="D17" s="54"/>
      <c r="E17" s="464" t="s">
        <v>534</v>
      </c>
      <c r="F17" s="466" t="s">
        <v>145</v>
      </c>
      <c r="G17" s="466" t="s">
        <v>145</v>
      </c>
    </row>
    <row r="18" spans="2:7" ht="15" customHeight="1" x14ac:dyDescent="0.25">
      <c r="B18" s="33" t="s">
        <v>137</v>
      </c>
      <c r="C18" s="41">
        <v>38128</v>
      </c>
      <c r="D18" s="41">
        <v>468093.12</v>
      </c>
      <c r="E18" s="465"/>
      <c r="F18" s="467"/>
      <c r="G18" s="467"/>
    </row>
    <row r="19" spans="2:7" ht="15" customHeight="1" x14ac:dyDescent="0.25">
      <c r="B19" s="33" t="s">
        <v>138</v>
      </c>
      <c r="C19" s="41">
        <v>28055</v>
      </c>
      <c r="D19" s="41">
        <v>1278.96</v>
      </c>
      <c r="E19" s="465"/>
      <c r="F19" s="467"/>
      <c r="G19" s="467"/>
    </row>
    <row r="20" spans="2:7" ht="15" customHeight="1" x14ac:dyDescent="0.25">
      <c r="B20" s="33" t="s">
        <v>139</v>
      </c>
      <c r="C20" s="41">
        <v>9027</v>
      </c>
      <c r="D20" s="41">
        <v>102724.56</v>
      </c>
      <c r="E20" s="465"/>
      <c r="F20" s="467"/>
      <c r="G20" s="467"/>
    </row>
    <row r="21" spans="2:7" ht="15" customHeight="1" x14ac:dyDescent="0.25">
      <c r="B21" s="33" t="s">
        <v>140</v>
      </c>
      <c r="C21" s="41">
        <v>917</v>
      </c>
      <c r="D21" s="41">
        <v>25667.33</v>
      </c>
      <c r="E21" s="465"/>
      <c r="F21" s="467"/>
      <c r="G21" s="467"/>
    </row>
    <row r="22" spans="2:7" ht="15" customHeight="1" x14ac:dyDescent="0.25">
      <c r="B22" s="33" t="s">
        <v>141</v>
      </c>
      <c r="C22" s="41">
        <v>1960530</v>
      </c>
      <c r="D22" s="41">
        <v>31092.71</v>
      </c>
      <c r="E22" s="465"/>
      <c r="F22" s="467"/>
      <c r="G22" s="467"/>
    </row>
    <row r="23" spans="2:7" ht="15" customHeight="1" x14ac:dyDescent="0.25">
      <c r="B23" s="33" t="s">
        <v>142</v>
      </c>
      <c r="C23" s="41">
        <v>0</v>
      </c>
      <c r="D23" s="41">
        <v>0</v>
      </c>
      <c r="E23" s="465"/>
      <c r="F23" s="467"/>
      <c r="G23" s="467"/>
    </row>
    <row r="24" spans="2:7" ht="15" customHeight="1" x14ac:dyDescent="0.25">
      <c r="B24" s="33" t="s">
        <v>143</v>
      </c>
      <c r="C24" s="41">
        <v>688</v>
      </c>
      <c r="D24" s="41">
        <v>2649.21</v>
      </c>
      <c r="E24" s="465"/>
      <c r="F24" s="467"/>
      <c r="G24" s="467"/>
    </row>
    <row r="25" spans="2:7" ht="15" customHeight="1" x14ac:dyDescent="0.25">
      <c r="B25" s="27" t="s">
        <v>146</v>
      </c>
      <c r="C25" s="355">
        <v>2037345</v>
      </c>
      <c r="D25" s="355">
        <v>631505.89</v>
      </c>
      <c r="E25" s="465"/>
      <c r="F25" s="467"/>
      <c r="G25" s="467"/>
    </row>
    <row r="26" spans="2:7" ht="15" customHeight="1" x14ac:dyDescent="0.25">
      <c r="B26" s="356" t="s">
        <v>147</v>
      </c>
      <c r="C26" s="357">
        <v>2040911</v>
      </c>
      <c r="D26" s="357">
        <v>664591.63</v>
      </c>
      <c r="E26" s="358">
        <v>33794.480000000003</v>
      </c>
      <c r="F26" s="468"/>
      <c r="G26" s="468"/>
    </row>
    <row r="27" spans="2:7" ht="71.25" customHeight="1" x14ac:dyDescent="0.25">
      <c r="B27" s="463" t="s">
        <v>640</v>
      </c>
      <c r="C27" s="439"/>
      <c r="D27" s="439"/>
      <c r="E27" s="439"/>
      <c r="F27" s="439"/>
      <c r="G27" s="439"/>
    </row>
    <row r="28" spans="2:7" x14ac:dyDescent="0.25">
      <c r="B28" s="447"/>
      <c r="C28" s="447"/>
      <c r="D28" s="447"/>
      <c r="E28" s="447"/>
      <c r="F28" s="447"/>
      <c r="G28" s="447"/>
    </row>
    <row r="29" spans="2:7" ht="40.5" customHeight="1" x14ac:dyDescent="0.25">
      <c r="B29" s="440"/>
      <c r="C29" s="440"/>
      <c r="D29" s="440"/>
      <c r="E29" s="440"/>
      <c r="F29" s="440"/>
      <c r="G29" s="440"/>
    </row>
  </sheetData>
  <mergeCells count="13">
    <mergeCell ref="I2:I3"/>
    <mergeCell ref="B2:G2"/>
    <mergeCell ref="B27:G27"/>
    <mergeCell ref="B28:G28"/>
    <mergeCell ref="B29:G29"/>
    <mergeCell ref="E7:E14"/>
    <mergeCell ref="F7:F14"/>
    <mergeCell ref="B16:G16"/>
    <mergeCell ref="F17:F26"/>
    <mergeCell ref="G17:G26"/>
    <mergeCell ref="B3:G3"/>
    <mergeCell ref="B5:G5"/>
    <mergeCell ref="E17:E25"/>
  </mergeCells>
  <hyperlinks>
    <hyperlink ref="I2:I3" location="'Table of Contents'!A1" display="Go to Table of Content" xr:uid="{369AE578-AA76-49FD-A2D5-20303B70CB1F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B0BE-D08F-45EA-BEED-AB4E081EE56D}">
  <sheetPr codeName="Sheet15">
    <tabColor theme="4" tint="0.39997558519241921"/>
  </sheetPr>
  <dimension ref="M1:V47"/>
  <sheetViews>
    <sheetView showGridLines="0" zoomScaleNormal="100" workbookViewId="0">
      <selection activeCell="V2" sqref="V2:V3"/>
    </sheetView>
  </sheetViews>
  <sheetFormatPr defaultColWidth="9" defaultRowHeight="13.2" x14ac:dyDescent="0.25"/>
  <cols>
    <col min="1" max="1" width="1.796875" style="5" customWidth="1"/>
    <col min="2" max="9" width="9" style="5"/>
    <col min="10" max="10" width="5.796875" style="5" customWidth="1"/>
    <col min="11" max="11" width="3" style="5" customWidth="1"/>
    <col min="12" max="12" width="2.69921875" style="5" customWidth="1"/>
    <col min="13" max="13" width="1.5" style="126" customWidth="1"/>
    <col min="14" max="14" width="3" style="5" customWidth="1"/>
    <col min="15" max="15" width="24.796875" style="5" customWidth="1"/>
    <col min="16" max="16" width="9" style="5"/>
    <col min="17" max="17" width="9.69921875" style="5" customWidth="1"/>
    <col min="18" max="18" width="11.19921875" style="5" customWidth="1"/>
    <col min="19" max="19" width="14.796875" style="5" customWidth="1"/>
    <col min="20" max="20" width="42.796875" style="5" customWidth="1"/>
    <col min="21" max="21" width="4.796875" style="5" customWidth="1"/>
    <col min="22" max="22" width="10.796875" style="5" customWidth="1"/>
    <col min="23" max="16384" width="9" style="5"/>
  </cols>
  <sheetData>
    <row r="1" spans="13:22" ht="8.5500000000000007" customHeight="1" x14ac:dyDescent="0.25"/>
    <row r="2" spans="13:22" ht="14.55" customHeight="1" x14ac:dyDescent="0.25">
      <c r="O2" s="446" t="s">
        <v>405</v>
      </c>
      <c r="P2" s="446"/>
      <c r="Q2" s="446"/>
      <c r="R2" s="446"/>
      <c r="S2" s="446"/>
      <c r="T2" s="446"/>
      <c r="V2" s="408" t="s">
        <v>638</v>
      </c>
    </row>
    <row r="3" spans="13:22" x14ac:dyDescent="0.25">
      <c r="O3" s="456" t="s">
        <v>124</v>
      </c>
      <c r="P3" s="456"/>
      <c r="Q3" s="456"/>
      <c r="R3" s="456"/>
      <c r="S3" s="456"/>
      <c r="T3" s="456"/>
      <c r="V3" s="408"/>
    </row>
    <row r="4" spans="13:22" ht="28.5" customHeight="1" x14ac:dyDescent="0.25">
      <c r="O4" s="461" t="s">
        <v>100</v>
      </c>
      <c r="P4" s="461" t="s">
        <v>150</v>
      </c>
      <c r="Q4" s="461"/>
      <c r="R4" s="461"/>
      <c r="S4" s="461" t="s">
        <v>151</v>
      </c>
      <c r="T4" s="441" t="s">
        <v>345</v>
      </c>
    </row>
    <row r="5" spans="13:22" ht="28.8" customHeight="1" x14ac:dyDescent="0.25">
      <c r="O5" s="441"/>
      <c r="P5" s="63" t="s">
        <v>152</v>
      </c>
      <c r="Q5" s="63" t="s">
        <v>153</v>
      </c>
      <c r="R5" s="63" t="s">
        <v>154</v>
      </c>
      <c r="S5" s="441"/>
      <c r="T5" s="474"/>
    </row>
    <row r="6" spans="13:22" ht="15" customHeight="1" x14ac:dyDescent="0.25">
      <c r="M6" s="114"/>
      <c r="O6" s="473" t="s">
        <v>155</v>
      </c>
      <c r="P6" s="473"/>
      <c r="Q6" s="473"/>
      <c r="R6" s="473"/>
      <c r="S6" s="473"/>
      <c r="T6" s="473"/>
    </row>
    <row r="7" spans="13:22" ht="15" customHeight="1" x14ac:dyDescent="0.25">
      <c r="O7" s="188" t="s">
        <v>156</v>
      </c>
      <c r="P7" s="43">
        <v>13175</v>
      </c>
      <c r="Q7" s="43">
        <v>5320</v>
      </c>
      <c r="R7" s="43">
        <v>40.380000000000003</v>
      </c>
      <c r="S7" s="179">
        <v>183.45</v>
      </c>
      <c r="T7" s="33" t="s">
        <v>157</v>
      </c>
    </row>
    <row r="8" spans="13:22" ht="15" customHeight="1" x14ac:dyDescent="0.25">
      <c r="O8" s="188" t="s">
        <v>158</v>
      </c>
      <c r="P8" s="43">
        <v>56022</v>
      </c>
      <c r="Q8" s="43">
        <v>35571</v>
      </c>
      <c r="R8" s="43">
        <v>63.5</v>
      </c>
      <c r="S8" s="179">
        <v>252.88</v>
      </c>
      <c r="T8" s="33" t="s">
        <v>159</v>
      </c>
    </row>
    <row r="9" spans="13:22" ht="15" customHeight="1" x14ac:dyDescent="0.25">
      <c r="O9" s="188" t="s">
        <v>160</v>
      </c>
      <c r="P9" s="43">
        <v>11015</v>
      </c>
      <c r="Q9" s="43">
        <v>2892</v>
      </c>
      <c r="R9" s="43">
        <v>26.26</v>
      </c>
      <c r="S9" s="179">
        <v>123.35</v>
      </c>
      <c r="T9" s="33" t="s">
        <v>161</v>
      </c>
    </row>
    <row r="10" spans="13:22" ht="15" customHeight="1" x14ac:dyDescent="0.25">
      <c r="O10" s="188" t="s">
        <v>162</v>
      </c>
      <c r="P10" s="43">
        <v>49473</v>
      </c>
      <c r="Q10" s="43">
        <v>41018</v>
      </c>
      <c r="R10" s="43">
        <v>82.91</v>
      </c>
      <c r="S10" s="179">
        <v>266.64999999999998</v>
      </c>
      <c r="T10" s="33" t="s">
        <v>163</v>
      </c>
    </row>
    <row r="11" spans="13:22" ht="30" customHeight="1" x14ac:dyDescent="0.25">
      <c r="O11" s="188" t="s">
        <v>164</v>
      </c>
      <c r="P11" s="43">
        <v>29523</v>
      </c>
      <c r="Q11" s="43">
        <v>5052</v>
      </c>
      <c r="R11" s="43">
        <v>17.11</v>
      </c>
      <c r="S11" s="179">
        <v>115.39</v>
      </c>
      <c r="T11" s="30" t="s">
        <v>165</v>
      </c>
    </row>
    <row r="12" spans="13:22" ht="15" customHeight="1" x14ac:dyDescent="0.25">
      <c r="O12" s="188" t="s">
        <v>166</v>
      </c>
      <c r="P12" s="43">
        <v>7365</v>
      </c>
      <c r="Q12" s="43">
        <v>3691</v>
      </c>
      <c r="R12" s="43">
        <v>50.12</v>
      </c>
      <c r="S12" s="179">
        <v>387.44</v>
      </c>
      <c r="T12" s="33" t="s">
        <v>167</v>
      </c>
    </row>
    <row r="13" spans="13:22" ht="15" customHeight="1" x14ac:dyDescent="0.25">
      <c r="O13" s="188" t="s">
        <v>168</v>
      </c>
      <c r="P13" s="43">
        <v>47158</v>
      </c>
      <c r="Q13" s="43">
        <v>19350</v>
      </c>
      <c r="R13" s="43">
        <v>41.03</v>
      </c>
      <c r="S13" s="179">
        <v>209.12</v>
      </c>
      <c r="T13" s="33" t="s">
        <v>169</v>
      </c>
    </row>
    <row r="14" spans="13:22" ht="15" customHeight="1" x14ac:dyDescent="0.25">
      <c r="O14" s="188" t="s">
        <v>170</v>
      </c>
      <c r="P14" s="43">
        <v>23176</v>
      </c>
      <c r="Q14" s="43">
        <v>23223</v>
      </c>
      <c r="R14" s="43">
        <v>100.2</v>
      </c>
      <c r="S14" s="179">
        <v>130.82</v>
      </c>
      <c r="T14" s="33" t="s">
        <v>171</v>
      </c>
    </row>
    <row r="15" spans="13:22" ht="15" customHeight="1" x14ac:dyDescent="0.25">
      <c r="O15" s="188" t="s">
        <v>108</v>
      </c>
      <c r="P15" s="43">
        <v>12641</v>
      </c>
      <c r="Q15" s="43">
        <v>2615</v>
      </c>
      <c r="R15" s="43">
        <v>20.68</v>
      </c>
      <c r="S15" s="179">
        <v>169.65</v>
      </c>
      <c r="T15" s="33" t="s">
        <v>346</v>
      </c>
    </row>
    <row r="16" spans="13:22" ht="15" customHeight="1" x14ac:dyDescent="0.25">
      <c r="O16" s="451" t="s">
        <v>172</v>
      </c>
      <c r="P16" s="451"/>
      <c r="Q16" s="451"/>
      <c r="R16" s="451"/>
      <c r="S16" s="451"/>
      <c r="T16" s="451"/>
    </row>
    <row r="17" spans="14:20" ht="15" customHeight="1" x14ac:dyDescent="0.25">
      <c r="O17" s="45" t="s">
        <v>173</v>
      </c>
      <c r="P17" s="470" t="s">
        <v>174</v>
      </c>
      <c r="Q17" s="470"/>
      <c r="R17" s="470"/>
      <c r="S17" s="470"/>
      <c r="T17" s="470"/>
    </row>
    <row r="18" spans="14:20" ht="15" customHeight="1" x14ac:dyDescent="0.25">
      <c r="O18" s="45" t="s">
        <v>175</v>
      </c>
      <c r="P18" s="470" t="s">
        <v>176</v>
      </c>
      <c r="Q18" s="470"/>
      <c r="R18" s="470"/>
      <c r="S18" s="470"/>
      <c r="T18" s="470"/>
    </row>
    <row r="19" spans="14:20" ht="15" customHeight="1" x14ac:dyDescent="0.25">
      <c r="O19" s="65" t="s">
        <v>177</v>
      </c>
      <c r="P19" s="471" t="s">
        <v>176</v>
      </c>
      <c r="Q19" s="471"/>
      <c r="R19" s="471"/>
      <c r="S19" s="471"/>
      <c r="T19" s="471"/>
    </row>
    <row r="20" spans="14:20" ht="28.5" customHeight="1" x14ac:dyDescent="0.25">
      <c r="O20" s="472"/>
      <c r="P20" s="472"/>
      <c r="Q20" s="472"/>
      <c r="R20" s="472"/>
      <c r="S20" s="472"/>
      <c r="T20" s="472"/>
    </row>
    <row r="21" spans="14:20" x14ac:dyDescent="0.25">
      <c r="N21" s="159"/>
      <c r="O21" s="160"/>
      <c r="P21" s="161"/>
      <c r="Q21" s="161"/>
      <c r="R21" s="161"/>
      <c r="S21" s="161"/>
      <c r="T21" s="161"/>
    </row>
    <row r="22" spans="14:20" x14ac:dyDescent="0.25">
      <c r="N22" s="159"/>
      <c r="O22" s="161"/>
      <c r="P22" s="161"/>
      <c r="Q22" s="161"/>
      <c r="R22" s="161"/>
      <c r="S22" s="161"/>
      <c r="T22" s="161"/>
    </row>
    <row r="23" spans="14:20" x14ac:dyDescent="0.25">
      <c r="N23" s="159"/>
      <c r="O23" s="161"/>
      <c r="P23" s="161"/>
      <c r="Q23" s="161"/>
      <c r="R23" s="161"/>
      <c r="S23" s="161"/>
      <c r="T23" s="161"/>
    </row>
    <row r="24" spans="14:20" ht="105.6" x14ac:dyDescent="0.25">
      <c r="N24" s="159"/>
      <c r="O24" s="162" t="s">
        <v>100</v>
      </c>
      <c r="P24" s="162" t="s">
        <v>151</v>
      </c>
      <c r="Q24" s="161"/>
      <c r="R24" s="161"/>
      <c r="S24" s="161"/>
      <c r="T24" s="42"/>
    </row>
    <row r="25" spans="14:20" x14ac:dyDescent="0.25">
      <c r="N25" s="159"/>
      <c r="O25" s="163" t="s">
        <v>406</v>
      </c>
      <c r="P25" s="164">
        <v>1.8344999999999998</v>
      </c>
      <c r="Q25" s="165">
        <f>+P25/100</f>
        <v>1.8344999999999997E-2</v>
      </c>
      <c r="R25" s="161"/>
      <c r="S25" s="179"/>
      <c r="T25" s="224"/>
    </row>
    <row r="26" spans="14:20" x14ac:dyDescent="0.25">
      <c r="N26" s="159"/>
      <c r="O26" s="163" t="s">
        <v>407</v>
      </c>
      <c r="P26" s="164">
        <v>2.5287999999999999</v>
      </c>
      <c r="Q26" s="165">
        <f t="shared" ref="Q26:Q33" si="0">+P26/100</f>
        <v>2.5287999999999998E-2</v>
      </c>
      <c r="R26" s="161"/>
      <c r="S26" s="179"/>
      <c r="T26" s="224"/>
    </row>
    <row r="27" spans="14:20" x14ac:dyDescent="0.25">
      <c r="N27" s="159"/>
      <c r="O27" s="163" t="s">
        <v>408</v>
      </c>
      <c r="P27" s="164">
        <v>1.2335</v>
      </c>
      <c r="Q27" s="165">
        <f t="shared" si="0"/>
        <v>1.2335E-2</v>
      </c>
      <c r="R27" s="161"/>
      <c r="S27" s="179"/>
      <c r="T27" s="224"/>
    </row>
    <row r="28" spans="14:20" x14ac:dyDescent="0.25">
      <c r="N28" s="159"/>
      <c r="O28" s="163" t="s">
        <v>409</v>
      </c>
      <c r="P28" s="164">
        <v>2.6664999999999996</v>
      </c>
      <c r="Q28" s="165">
        <f t="shared" si="0"/>
        <v>2.6664999999999998E-2</v>
      </c>
      <c r="R28" s="161"/>
      <c r="S28" s="179"/>
      <c r="T28" s="224"/>
    </row>
    <row r="29" spans="14:20" x14ac:dyDescent="0.25">
      <c r="N29" s="159"/>
      <c r="O29" s="163" t="s">
        <v>410</v>
      </c>
      <c r="P29" s="164">
        <v>1.1538999999999999</v>
      </c>
      <c r="Q29" s="165">
        <f t="shared" si="0"/>
        <v>1.1538999999999999E-2</v>
      </c>
      <c r="R29" s="161"/>
      <c r="S29" s="179"/>
      <c r="T29" s="224"/>
    </row>
    <row r="30" spans="14:20" x14ac:dyDescent="0.25">
      <c r="N30" s="159"/>
      <c r="O30" s="163" t="s">
        <v>411</v>
      </c>
      <c r="P30" s="164">
        <v>3.8744000000000001</v>
      </c>
      <c r="Q30" s="165">
        <f t="shared" si="0"/>
        <v>3.8744000000000001E-2</v>
      </c>
      <c r="R30" s="161"/>
      <c r="S30" s="179"/>
      <c r="T30" s="224"/>
    </row>
    <row r="31" spans="14:20" x14ac:dyDescent="0.25">
      <c r="N31" s="159"/>
      <c r="O31" s="163" t="s">
        <v>412</v>
      </c>
      <c r="P31" s="164">
        <v>2.0912000000000002</v>
      </c>
      <c r="Q31" s="165">
        <f t="shared" si="0"/>
        <v>2.0912E-2</v>
      </c>
      <c r="R31" s="161"/>
      <c r="S31" s="179"/>
      <c r="T31" s="224"/>
    </row>
    <row r="32" spans="14:20" x14ac:dyDescent="0.25">
      <c r="N32" s="159"/>
      <c r="O32" s="163" t="s">
        <v>413</v>
      </c>
      <c r="P32" s="164">
        <v>1.3082</v>
      </c>
      <c r="Q32" s="165">
        <f t="shared" si="0"/>
        <v>1.3082E-2</v>
      </c>
      <c r="R32" s="161"/>
      <c r="S32" s="179"/>
      <c r="T32" s="224"/>
    </row>
    <row r="33" spans="14:20" x14ac:dyDescent="0.25">
      <c r="N33" s="159"/>
      <c r="O33" s="163" t="s">
        <v>414</v>
      </c>
      <c r="P33" s="164">
        <v>1.6965000000000001</v>
      </c>
      <c r="Q33" s="165">
        <f t="shared" si="0"/>
        <v>1.6965000000000001E-2</v>
      </c>
      <c r="R33" s="161"/>
      <c r="S33" s="179"/>
      <c r="T33" s="224"/>
    </row>
    <row r="34" spans="14:20" x14ac:dyDescent="0.25">
      <c r="N34" s="159"/>
      <c r="O34" s="161"/>
      <c r="P34" s="166"/>
      <c r="Q34" s="161"/>
      <c r="R34" s="161"/>
      <c r="S34" s="161"/>
      <c r="T34" s="42"/>
    </row>
    <row r="35" spans="14:20" x14ac:dyDescent="0.25">
      <c r="O35" s="161"/>
      <c r="P35" s="161"/>
      <c r="Q35" s="161"/>
      <c r="R35" s="161"/>
      <c r="S35" s="161"/>
      <c r="T35" s="161"/>
    </row>
    <row r="36" spans="14:20" x14ac:dyDescent="0.25">
      <c r="O36" s="161"/>
      <c r="P36" s="161"/>
      <c r="Q36" s="161"/>
      <c r="R36" s="161"/>
      <c r="S36" s="161"/>
      <c r="T36" s="161"/>
    </row>
    <row r="37" spans="14:20" x14ac:dyDescent="0.25">
      <c r="O37" s="161"/>
      <c r="P37" s="161"/>
      <c r="Q37" s="161"/>
      <c r="R37" s="161"/>
      <c r="S37" s="161"/>
      <c r="T37" s="161"/>
    </row>
    <row r="38" spans="14:20" x14ac:dyDescent="0.25">
      <c r="O38" s="161"/>
      <c r="P38" s="161"/>
      <c r="Q38" s="161"/>
      <c r="R38" s="161"/>
      <c r="S38" s="161"/>
      <c r="T38" s="161"/>
    </row>
    <row r="39" spans="14:20" x14ac:dyDescent="0.25">
      <c r="O39" s="161"/>
      <c r="P39" s="161"/>
      <c r="Q39" s="161"/>
      <c r="R39" s="161"/>
      <c r="S39" s="161"/>
      <c r="T39" s="161"/>
    </row>
    <row r="40" spans="14:20" x14ac:dyDescent="0.25">
      <c r="O40" s="161"/>
      <c r="P40" s="161"/>
      <c r="Q40" s="161"/>
      <c r="R40" s="161"/>
      <c r="S40" s="161"/>
      <c r="T40" s="161"/>
    </row>
    <row r="41" spans="14:20" x14ac:dyDescent="0.25">
      <c r="O41" s="161"/>
      <c r="P41" s="161"/>
      <c r="Q41" s="161"/>
      <c r="R41" s="161"/>
      <c r="S41" s="161"/>
      <c r="T41" s="161"/>
    </row>
    <row r="42" spans="14:20" x14ac:dyDescent="0.25">
      <c r="O42" s="161"/>
      <c r="P42" s="161"/>
      <c r="Q42" s="161"/>
      <c r="R42" s="161"/>
      <c r="S42" s="161"/>
      <c r="T42" s="161"/>
    </row>
    <row r="43" spans="14:20" x14ac:dyDescent="0.25">
      <c r="O43" s="161"/>
      <c r="P43" s="161"/>
      <c r="Q43" s="161"/>
      <c r="R43" s="161"/>
      <c r="S43" s="161"/>
      <c r="T43" s="161"/>
    </row>
    <row r="44" spans="14:20" x14ac:dyDescent="0.25">
      <c r="O44" s="161"/>
      <c r="P44" s="161"/>
      <c r="Q44" s="161"/>
      <c r="R44" s="161"/>
      <c r="S44" s="161"/>
      <c r="T44" s="161"/>
    </row>
    <row r="45" spans="14:20" x14ac:dyDescent="0.25">
      <c r="O45" s="161"/>
      <c r="P45" s="161"/>
      <c r="Q45" s="161"/>
      <c r="R45" s="161"/>
      <c r="S45" s="161"/>
      <c r="T45" s="161"/>
    </row>
    <row r="46" spans="14:20" x14ac:dyDescent="0.25">
      <c r="O46" s="161"/>
      <c r="P46" s="161"/>
      <c r="Q46" s="161"/>
      <c r="R46" s="161"/>
      <c r="S46" s="161"/>
      <c r="T46" s="161"/>
    </row>
    <row r="47" spans="14:20" x14ac:dyDescent="0.25">
      <c r="O47" s="161"/>
      <c r="P47" s="161"/>
      <c r="Q47" s="161"/>
      <c r="R47" s="161"/>
      <c r="S47" s="161"/>
      <c r="T47" s="161"/>
    </row>
  </sheetData>
  <mergeCells count="13">
    <mergeCell ref="V2:V3"/>
    <mergeCell ref="P18:T18"/>
    <mergeCell ref="P19:T19"/>
    <mergeCell ref="O3:T3"/>
    <mergeCell ref="O20:T20"/>
    <mergeCell ref="O2:T2"/>
    <mergeCell ref="P4:R4"/>
    <mergeCell ref="S4:S5"/>
    <mergeCell ref="O6:T6"/>
    <mergeCell ref="O16:T16"/>
    <mergeCell ref="P17:T17"/>
    <mergeCell ref="O4:O5"/>
    <mergeCell ref="T4:T5"/>
  </mergeCells>
  <hyperlinks>
    <hyperlink ref="V2:V3" location="'Table of Contents'!A1" display="Go to Table of Content" xr:uid="{3C723293-DBEB-4A90-AA52-3803E353FB1D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B6C77-61C8-4C79-B914-CE62F85B6CCA}">
  <sheetPr codeName="Sheet16">
    <tabColor theme="4" tint="0.39997558519241921"/>
  </sheetPr>
  <dimension ref="M2:V54"/>
  <sheetViews>
    <sheetView showGridLines="0" zoomScaleNormal="100" workbookViewId="0">
      <selection activeCell="V2" sqref="V2:V3"/>
    </sheetView>
  </sheetViews>
  <sheetFormatPr defaultColWidth="9" defaultRowHeight="13.2" x14ac:dyDescent="0.25"/>
  <cols>
    <col min="1" max="1" width="2.19921875" style="5" customWidth="1"/>
    <col min="2" max="8" width="9" style="5" customWidth="1"/>
    <col min="9" max="9" width="7.296875" style="5" customWidth="1"/>
    <col min="10" max="10" width="5.296875" style="5" customWidth="1"/>
    <col min="11" max="11" width="4" style="5" customWidth="1"/>
    <col min="12" max="12" width="4.296875" style="5" customWidth="1"/>
    <col min="13" max="13" width="1.69921875" style="126" customWidth="1"/>
    <col min="14" max="14" width="2.5" style="42" customWidth="1"/>
    <col min="15" max="15" width="14.796875" style="5" customWidth="1"/>
    <col min="16" max="20" width="11.59765625" style="5" customWidth="1"/>
    <col min="21" max="21" width="4.796875" style="5" customWidth="1"/>
    <col min="22" max="22" width="10.796875" style="5" customWidth="1"/>
    <col min="23" max="16384" width="9" style="5"/>
  </cols>
  <sheetData>
    <row r="2" spans="15:22" ht="15.75" customHeight="1" x14ac:dyDescent="0.25">
      <c r="O2" s="437" t="s">
        <v>537</v>
      </c>
      <c r="P2" s="437"/>
      <c r="Q2" s="437"/>
      <c r="R2" s="437"/>
      <c r="S2" s="437"/>
      <c r="T2" s="437"/>
      <c r="V2" s="408" t="s">
        <v>638</v>
      </c>
    </row>
    <row r="3" spans="15:22" x14ac:dyDescent="0.25">
      <c r="O3" s="449" t="s">
        <v>0</v>
      </c>
      <c r="P3" s="449"/>
      <c r="Q3" s="449"/>
      <c r="R3" s="449"/>
      <c r="S3" s="449"/>
      <c r="T3" s="449"/>
      <c r="V3" s="408"/>
    </row>
    <row r="4" spans="15:22" ht="17.399999999999999" customHeight="1" x14ac:dyDescent="0.25">
      <c r="O4" s="461" t="s">
        <v>178</v>
      </c>
      <c r="P4" s="461" t="s">
        <v>179</v>
      </c>
      <c r="Q4" s="461" t="s">
        <v>180</v>
      </c>
      <c r="R4" s="461" t="s">
        <v>181</v>
      </c>
      <c r="S4" s="461"/>
      <c r="T4" s="461" t="s">
        <v>184</v>
      </c>
    </row>
    <row r="5" spans="15:22" ht="28.05" customHeight="1" x14ac:dyDescent="0.25">
      <c r="O5" s="441"/>
      <c r="P5" s="441"/>
      <c r="Q5" s="441"/>
      <c r="R5" s="63" t="s">
        <v>182</v>
      </c>
      <c r="S5" s="63" t="s">
        <v>183</v>
      </c>
      <c r="T5" s="441"/>
    </row>
    <row r="6" spans="15:22" ht="16.95" customHeight="1" x14ac:dyDescent="0.25">
      <c r="O6" s="33" t="s">
        <v>10</v>
      </c>
      <c r="P6" s="41">
        <v>0</v>
      </c>
      <c r="Q6" s="41">
        <v>184</v>
      </c>
      <c r="R6" s="182">
        <v>0</v>
      </c>
      <c r="S6" s="182">
        <v>11</v>
      </c>
      <c r="T6" s="41">
        <v>173</v>
      </c>
    </row>
    <row r="7" spans="15:22" ht="16.95" customHeight="1" x14ac:dyDescent="0.25">
      <c r="O7" s="33" t="s">
        <v>11</v>
      </c>
      <c r="P7" s="41">
        <v>173</v>
      </c>
      <c r="Q7" s="41">
        <v>229</v>
      </c>
      <c r="R7" s="41" t="s">
        <v>535</v>
      </c>
      <c r="S7" s="41">
        <v>97</v>
      </c>
      <c r="T7" s="41">
        <v>299</v>
      </c>
    </row>
    <row r="8" spans="15:22" ht="16.95" customHeight="1" x14ac:dyDescent="0.25">
      <c r="O8" s="39" t="s">
        <v>12</v>
      </c>
      <c r="P8" s="41">
        <v>299</v>
      </c>
      <c r="Q8" s="41">
        <v>53</v>
      </c>
      <c r="R8" s="41">
        <v>0</v>
      </c>
      <c r="S8" s="41">
        <v>26</v>
      </c>
      <c r="T8" s="41">
        <v>326</v>
      </c>
    </row>
    <row r="9" spans="15:22" ht="16.95" customHeight="1" x14ac:dyDescent="0.25">
      <c r="O9" s="39" t="s">
        <v>13</v>
      </c>
      <c r="P9" s="182">
        <v>326</v>
      </c>
      <c r="Q9" s="182">
        <v>62</v>
      </c>
      <c r="R9" s="182">
        <v>0</v>
      </c>
      <c r="S9" s="182">
        <v>37</v>
      </c>
      <c r="T9" s="182">
        <v>351</v>
      </c>
    </row>
    <row r="10" spans="15:22" ht="16.95" customHeight="1" x14ac:dyDescent="0.25">
      <c r="O10" s="39" t="s">
        <v>14</v>
      </c>
      <c r="P10" s="182">
        <v>351</v>
      </c>
      <c r="Q10" s="182">
        <v>66</v>
      </c>
      <c r="R10" s="182">
        <v>0</v>
      </c>
      <c r="S10" s="182">
        <v>25</v>
      </c>
      <c r="T10" s="182">
        <v>392</v>
      </c>
    </row>
    <row r="11" spans="15:22" ht="16.95" customHeight="1" x14ac:dyDescent="0.25">
      <c r="O11" s="39" t="s">
        <v>15</v>
      </c>
      <c r="P11" s="182">
        <v>392</v>
      </c>
      <c r="Q11" s="182">
        <v>90</v>
      </c>
      <c r="R11" s="182">
        <v>1</v>
      </c>
      <c r="S11" s="182">
        <v>40</v>
      </c>
      <c r="T11" s="182">
        <v>441</v>
      </c>
    </row>
    <row r="12" spans="15:22" ht="16.95" customHeight="1" x14ac:dyDescent="0.25">
      <c r="O12" s="39" t="s">
        <v>16</v>
      </c>
      <c r="P12" s="182">
        <v>441</v>
      </c>
      <c r="Q12" s="182">
        <v>10</v>
      </c>
      <c r="R12" s="182">
        <v>0</v>
      </c>
      <c r="S12" s="182">
        <v>24</v>
      </c>
      <c r="T12" s="182">
        <v>427</v>
      </c>
    </row>
    <row r="13" spans="15:22" ht="16.95" customHeight="1" x14ac:dyDescent="0.25">
      <c r="O13" s="39" t="s">
        <v>17</v>
      </c>
      <c r="P13" s="182">
        <v>427</v>
      </c>
      <c r="Q13" s="182">
        <v>59</v>
      </c>
      <c r="R13" s="182">
        <v>0</v>
      </c>
      <c r="S13" s="182">
        <v>49</v>
      </c>
      <c r="T13" s="182">
        <v>437</v>
      </c>
    </row>
    <row r="14" spans="15:22" ht="16.95" customHeight="1" x14ac:dyDescent="0.25">
      <c r="O14" s="39" t="s">
        <v>339</v>
      </c>
      <c r="P14" s="182">
        <v>437</v>
      </c>
      <c r="Q14" s="182">
        <v>63</v>
      </c>
      <c r="R14" s="182">
        <v>0</v>
      </c>
      <c r="S14" s="182">
        <v>54</v>
      </c>
      <c r="T14" s="182">
        <v>446</v>
      </c>
    </row>
    <row r="15" spans="15:22" ht="16.95" customHeight="1" x14ac:dyDescent="0.25">
      <c r="O15" s="192" t="s">
        <v>429</v>
      </c>
      <c r="P15" s="182">
        <v>446</v>
      </c>
      <c r="Q15" s="182">
        <v>91</v>
      </c>
      <c r="R15" s="182">
        <v>0</v>
      </c>
      <c r="S15" s="182">
        <v>37</v>
      </c>
      <c r="T15" s="182">
        <v>500</v>
      </c>
    </row>
    <row r="16" spans="15:22" ht="15" customHeight="1" x14ac:dyDescent="0.25">
      <c r="O16" s="299" t="s">
        <v>26</v>
      </c>
      <c r="P16" s="330" t="s">
        <v>19</v>
      </c>
      <c r="Q16" s="330">
        <v>907</v>
      </c>
      <c r="R16" s="330">
        <v>7</v>
      </c>
      <c r="S16" s="330">
        <v>400</v>
      </c>
      <c r="T16" s="330"/>
    </row>
    <row r="17" spans="15:22" ht="16.95" customHeight="1" x14ac:dyDescent="0.25">
      <c r="O17" s="475" t="s">
        <v>536</v>
      </c>
      <c r="P17" s="475"/>
      <c r="Q17" s="475"/>
      <c r="R17" s="475"/>
      <c r="S17" s="475"/>
      <c r="T17" s="475"/>
    </row>
    <row r="18" spans="15:22" x14ac:dyDescent="0.25">
      <c r="O18" s="475"/>
      <c r="P18" s="475"/>
      <c r="Q18" s="475"/>
      <c r="R18" s="475"/>
      <c r="S18" s="475"/>
      <c r="T18" s="475"/>
      <c r="U18" s="42"/>
      <c r="V18" s="137"/>
    </row>
    <row r="19" spans="15:22" x14ac:dyDescent="0.25">
      <c r="O19" s="475"/>
      <c r="P19" s="475"/>
      <c r="Q19" s="475"/>
      <c r="R19" s="475"/>
      <c r="S19" s="475"/>
      <c r="T19" s="475"/>
      <c r="U19" s="42"/>
      <c r="V19" s="137"/>
    </row>
    <row r="20" spans="15:22" x14ac:dyDescent="0.25">
      <c r="O20" s="475"/>
      <c r="P20" s="475"/>
      <c r="Q20" s="475"/>
      <c r="R20" s="475"/>
      <c r="S20" s="475"/>
      <c r="T20" s="475"/>
      <c r="U20" s="42"/>
      <c r="V20" s="137"/>
    </row>
    <row r="21" spans="15:22" x14ac:dyDescent="0.25">
      <c r="O21" s="475"/>
      <c r="P21" s="475"/>
      <c r="Q21" s="475"/>
      <c r="R21" s="475"/>
      <c r="S21" s="475"/>
      <c r="T21" s="475"/>
      <c r="U21" s="42"/>
      <c r="V21" s="137"/>
    </row>
    <row r="22" spans="15:22" x14ac:dyDescent="0.25">
      <c r="O22" s="42"/>
      <c r="P22" s="42"/>
      <c r="Q22" s="42"/>
      <c r="R22" s="42"/>
      <c r="S22" s="42"/>
      <c r="T22" s="42"/>
      <c r="U22" s="42"/>
      <c r="V22" s="137"/>
    </row>
    <row r="23" spans="15:22" x14ac:dyDescent="0.25">
      <c r="O23" s="246"/>
      <c r="P23" s="246"/>
      <c r="Q23" s="246"/>
      <c r="R23" s="246"/>
      <c r="S23" s="246"/>
      <c r="T23" s="246"/>
      <c r="U23" s="42"/>
      <c r="V23" s="137"/>
    </row>
    <row r="24" spans="15:22" x14ac:dyDescent="0.25">
      <c r="O24" s="281"/>
      <c r="P24" s="281"/>
      <c r="Q24" s="281"/>
      <c r="R24" s="281"/>
      <c r="S24" s="281"/>
      <c r="T24" s="281"/>
      <c r="U24" s="161"/>
      <c r="V24" s="137"/>
    </row>
    <row r="25" spans="15:22" x14ac:dyDescent="0.25">
      <c r="O25" s="247"/>
      <c r="P25" s="243"/>
      <c r="Q25" s="243"/>
      <c r="R25" s="243"/>
      <c r="S25" s="243"/>
      <c r="T25" s="243"/>
      <c r="U25" s="161"/>
      <c r="V25" s="137"/>
    </row>
    <row r="26" spans="15:22" x14ac:dyDescent="0.25">
      <c r="O26" s="247"/>
      <c r="P26" s="243"/>
      <c r="Q26" s="243"/>
      <c r="R26" s="243"/>
      <c r="S26" s="243"/>
      <c r="T26" s="243"/>
      <c r="U26" s="161"/>
      <c r="V26" s="137"/>
    </row>
    <row r="27" spans="15:22" x14ac:dyDescent="0.25">
      <c r="O27" s="247"/>
      <c r="P27" s="246"/>
      <c r="Q27" s="246"/>
      <c r="R27" s="243"/>
      <c r="S27" s="246"/>
      <c r="T27" s="243"/>
      <c r="U27" s="161"/>
      <c r="V27" s="137"/>
    </row>
    <row r="28" spans="15:22" x14ac:dyDescent="0.25">
      <c r="O28" s="247"/>
      <c r="P28" s="246"/>
      <c r="Q28" s="246"/>
      <c r="R28" s="243"/>
      <c r="S28" s="246"/>
      <c r="T28" s="243"/>
      <c r="U28" s="161"/>
      <c r="V28" s="137"/>
    </row>
    <row r="29" spans="15:22" x14ac:dyDescent="0.25">
      <c r="O29" s="246"/>
      <c r="P29" s="246"/>
      <c r="Q29" s="246"/>
      <c r="R29" s="246"/>
      <c r="S29" s="246"/>
      <c r="T29" s="246"/>
      <c r="U29" s="161"/>
      <c r="V29" s="137"/>
    </row>
    <row r="30" spans="15:22" x14ac:dyDescent="0.25">
      <c r="O30" s="246"/>
      <c r="P30" s="246"/>
      <c r="Q30" s="246"/>
      <c r="R30" s="246"/>
      <c r="S30" s="246"/>
      <c r="T30" s="246"/>
      <c r="U30" s="161"/>
      <c r="V30" s="137"/>
    </row>
    <row r="31" spans="15:22" x14ac:dyDescent="0.25">
      <c r="O31" s="245"/>
      <c r="P31" s="245"/>
      <c r="Q31" s="245"/>
      <c r="R31" s="245"/>
      <c r="S31" s="245"/>
      <c r="T31" s="245"/>
      <c r="V31" s="137"/>
    </row>
    <row r="32" spans="15:22" x14ac:dyDescent="0.25">
      <c r="O32" s="245"/>
      <c r="P32" s="245"/>
      <c r="Q32" s="245"/>
      <c r="R32" s="245"/>
      <c r="S32" s="245"/>
      <c r="T32" s="245"/>
      <c r="V32" s="137"/>
    </row>
    <row r="33" spans="15:22" x14ac:dyDescent="0.25">
      <c r="O33" s="245"/>
      <c r="P33" s="245"/>
      <c r="Q33" s="245"/>
      <c r="R33" s="245"/>
      <c r="S33" s="245"/>
      <c r="T33" s="245"/>
      <c r="V33" s="137"/>
    </row>
    <row r="34" spans="15:22" x14ac:dyDescent="0.25">
      <c r="O34" s="245"/>
      <c r="P34" s="245"/>
      <c r="Q34" s="245"/>
      <c r="R34" s="245"/>
      <c r="S34" s="245"/>
      <c r="T34" s="245"/>
      <c r="V34" s="137"/>
    </row>
    <row r="35" spans="15:22" x14ac:dyDescent="0.25">
      <c r="O35" s="245"/>
      <c r="P35" s="245"/>
      <c r="Q35" s="245"/>
      <c r="R35" s="245"/>
      <c r="S35" s="245"/>
      <c r="T35" s="245"/>
      <c r="V35" s="137"/>
    </row>
    <row r="36" spans="15:22" x14ac:dyDescent="0.25">
      <c r="O36" s="245"/>
      <c r="P36" s="245"/>
      <c r="Q36" s="245"/>
      <c r="R36" s="245"/>
      <c r="S36" s="245"/>
      <c r="T36" s="245"/>
      <c r="U36" s="137"/>
      <c r="V36" s="137"/>
    </row>
    <row r="37" spans="15:22" x14ac:dyDescent="0.25">
      <c r="O37" s="245"/>
      <c r="P37" s="245"/>
      <c r="Q37" s="245"/>
      <c r="R37" s="245"/>
      <c r="S37" s="245"/>
      <c r="T37" s="245"/>
      <c r="U37" s="137"/>
      <c r="V37" s="137"/>
    </row>
    <row r="38" spans="15:22" x14ac:dyDescent="0.25">
      <c r="O38" s="245"/>
      <c r="P38" s="245"/>
      <c r="Q38" s="245"/>
      <c r="R38" s="245"/>
      <c r="S38" s="245"/>
      <c r="T38" s="245"/>
    </row>
    <row r="39" spans="15:22" x14ac:dyDescent="0.25">
      <c r="O39" s="245"/>
      <c r="P39" s="245"/>
      <c r="Q39" s="245"/>
      <c r="R39" s="245"/>
      <c r="S39" s="245"/>
      <c r="T39" s="245"/>
    </row>
    <row r="40" spans="15:22" x14ac:dyDescent="0.25">
      <c r="O40" s="245"/>
      <c r="P40" s="245"/>
      <c r="Q40" s="245"/>
      <c r="R40" s="245"/>
      <c r="S40" s="245"/>
      <c r="T40" s="245"/>
    </row>
    <row r="41" spans="15:22" x14ac:dyDescent="0.25">
      <c r="O41" s="245"/>
      <c r="P41" s="245"/>
      <c r="Q41" s="245"/>
      <c r="R41" s="245"/>
      <c r="S41" s="245"/>
      <c r="T41" s="245"/>
    </row>
    <row r="42" spans="15:22" x14ac:dyDescent="0.25">
      <c r="O42" s="245"/>
      <c r="P42" s="245"/>
      <c r="Q42" s="245"/>
      <c r="R42" s="245"/>
      <c r="S42" s="245"/>
      <c r="T42" s="245"/>
    </row>
    <row r="43" spans="15:22" x14ac:dyDescent="0.25">
      <c r="O43" s="245"/>
      <c r="P43" s="245"/>
      <c r="Q43" s="245"/>
      <c r="R43" s="245"/>
      <c r="S43" s="245"/>
      <c r="T43" s="245"/>
    </row>
    <row r="44" spans="15:22" x14ac:dyDescent="0.25">
      <c r="O44" s="245"/>
      <c r="P44" s="245"/>
      <c r="Q44" s="245"/>
      <c r="R44" s="245"/>
      <c r="S44" s="245"/>
      <c r="T44" s="245"/>
    </row>
    <row r="45" spans="15:22" x14ac:dyDescent="0.25">
      <c r="O45" s="245"/>
      <c r="P45" s="245"/>
      <c r="Q45" s="245"/>
      <c r="R45" s="245"/>
      <c r="S45" s="245"/>
      <c r="T45" s="245"/>
    </row>
    <row r="46" spans="15:22" x14ac:dyDescent="0.25">
      <c r="O46" s="245"/>
      <c r="P46" s="245"/>
      <c r="Q46" s="245"/>
      <c r="R46" s="245"/>
      <c r="S46" s="245"/>
      <c r="T46" s="245"/>
    </row>
    <row r="47" spans="15:22" x14ac:dyDescent="0.25">
      <c r="O47" s="245"/>
      <c r="P47" s="245"/>
      <c r="Q47" s="245"/>
      <c r="R47" s="245"/>
      <c r="S47" s="245"/>
      <c r="T47" s="245"/>
    </row>
    <row r="48" spans="15:22" x14ac:dyDescent="0.25">
      <c r="O48" s="245"/>
      <c r="P48" s="245"/>
      <c r="Q48" s="245"/>
      <c r="R48" s="245"/>
      <c r="S48" s="245"/>
      <c r="T48" s="245"/>
    </row>
    <row r="49" spans="15:20" x14ac:dyDescent="0.25">
      <c r="O49" s="245"/>
      <c r="P49" s="245"/>
      <c r="Q49" s="245"/>
      <c r="R49" s="245"/>
      <c r="S49" s="245"/>
      <c r="T49" s="245"/>
    </row>
    <row r="50" spans="15:20" x14ac:dyDescent="0.25">
      <c r="O50" s="245"/>
      <c r="P50" s="245"/>
      <c r="Q50" s="245"/>
      <c r="R50" s="245"/>
      <c r="S50" s="245"/>
      <c r="T50" s="245"/>
    </row>
    <row r="51" spans="15:20" x14ac:dyDescent="0.25">
      <c r="O51" s="245"/>
      <c r="P51" s="245"/>
      <c r="Q51" s="245"/>
      <c r="R51" s="245"/>
      <c r="S51" s="245"/>
      <c r="T51" s="245"/>
    </row>
    <row r="52" spans="15:20" x14ac:dyDescent="0.25">
      <c r="O52" s="245"/>
      <c r="P52" s="245"/>
      <c r="Q52" s="245"/>
      <c r="R52" s="245"/>
      <c r="S52" s="245"/>
      <c r="T52" s="245"/>
    </row>
    <row r="53" spans="15:20" x14ac:dyDescent="0.25">
      <c r="O53" s="245"/>
      <c r="P53" s="245"/>
      <c r="Q53" s="245"/>
      <c r="R53" s="245"/>
      <c r="S53" s="245"/>
      <c r="T53" s="245"/>
    </row>
    <row r="54" spans="15:20" x14ac:dyDescent="0.25">
      <c r="O54" s="245"/>
      <c r="P54" s="245"/>
      <c r="Q54" s="245"/>
      <c r="R54" s="245"/>
      <c r="S54" s="245"/>
      <c r="T54" s="245"/>
    </row>
  </sheetData>
  <mergeCells count="9">
    <mergeCell ref="V2:V3"/>
    <mergeCell ref="O17:T21"/>
    <mergeCell ref="O2:T2"/>
    <mergeCell ref="O4:O5"/>
    <mergeCell ref="P4:P5"/>
    <mergeCell ref="Q4:Q5"/>
    <mergeCell ref="R4:S4"/>
    <mergeCell ref="T4:T5"/>
    <mergeCell ref="O3:T3"/>
  </mergeCells>
  <hyperlinks>
    <hyperlink ref="V2:V3" location="'Table of Contents'!A1" display="Go to Table of Content" xr:uid="{0603827F-CC83-4A34-B27C-9D9041197A4B}"/>
  </hyperlink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D5D80-4CDB-45E8-A2F6-E8214ADE43F4}">
  <sheetPr codeName="Sheet17">
    <tabColor theme="4" tint="0.39997558519241921"/>
  </sheetPr>
  <dimension ref="N1:T41"/>
  <sheetViews>
    <sheetView showGridLines="0" zoomScale="90" zoomScaleNormal="90" workbookViewId="0">
      <selection activeCell="S2" sqref="S2:S3"/>
    </sheetView>
  </sheetViews>
  <sheetFormatPr defaultColWidth="9" defaultRowHeight="13.2" x14ac:dyDescent="0.25"/>
  <cols>
    <col min="1" max="1" width="1.69921875" style="5" customWidth="1"/>
    <col min="2" max="9" width="8.796875" style="5" customWidth="1"/>
    <col min="10" max="11" width="4.19921875" style="5" customWidth="1"/>
    <col min="12" max="12" width="8.796875" style="5" customWidth="1"/>
    <col min="13" max="13" width="2.19921875" style="5" customWidth="1"/>
    <col min="14" max="14" width="1.296875" style="126" customWidth="1"/>
    <col min="15" max="15" width="2.296875" style="5" customWidth="1"/>
    <col min="16" max="16" width="31.69921875" style="5" customWidth="1"/>
    <col min="17" max="17" width="26.69921875" style="5" customWidth="1"/>
    <col min="18" max="18" width="4.796875" style="5" customWidth="1"/>
    <col min="19" max="19" width="11.796875" style="5" customWidth="1"/>
    <col min="20" max="16384" width="9" style="5"/>
  </cols>
  <sheetData>
    <row r="1" spans="16:19" ht="7.2" customHeight="1" x14ac:dyDescent="0.25"/>
    <row r="2" spans="16:19" ht="15.75" customHeight="1" x14ac:dyDescent="0.25">
      <c r="P2" s="476" t="s">
        <v>538</v>
      </c>
      <c r="Q2" s="476"/>
      <c r="S2" s="408" t="s">
        <v>638</v>
      </c>
    </row>
    <row r="3" spans="16:19" ht="13.2" customHeight="1" x14ac:dyDescent="0.25">
      <c r="P3" s="20"/>
      <c r="S3" s="408"/>
    </row>
    <row r="4" spans="16:19" ht="15" customHeight="1" x14ac:dyDescent="0.25">
      <c r="P4" s="61" t="s">
        <v>185</v>
      </c>
      <c r="Q4" s="61" t="s">
        <v>186</v>
      </c>
    </row>
    <row r="5" spans="16:19" ht="15" customHeight="1" x14ac:dyDescent="0.25">
      <c r="P5" s="33" t="s">
        <v>112</v>
      </c>
      <c r="Q5" s="184">
        <v>907</v>
      </c>
      <c r="R5" s="7"/>
    </row>
    <row r="6" spans="16:19" ht="15" customHeight="1" x14ac:dyDescent="0.25">
      <c r="P6" s="33" t="s">
        <v>187</v>
      </c>
      <c r="Q6" s="184">
        <v>7</v>
      </c>
      <c r="R6" s="7"/>
    </row>
    <row r="7" spans="16:19" ht="15" customHeight="1" x14ac:dyDescent="0.25">
      <c r="P7" s="33" t="s">
        <v>188</v>
      </c>
      <c r="Q7" s="184">
        <v>400</v>
      </c>
      <c r="R7" s="7"/>
    </row>
    <row r="8" spans="16:19" ht="15" customHeight="1" x14ac:dyDescent="0.25">
      <c r="P8" s="33" t="s">
        <v>189</v>
      </c>
      <c r="Q8" s="182">
        <v>226</v>
      </c>
      <c r="R8" s="7"/>
    </row>
    <row r="9" spans="16:19" ht="15" customHeight="1" x14ac:dyDescent="0.25">
      <c r="P9" s="53" t="s">
        <v>24</v>
      </c>
      <c r="Q9" s="183">
        <v>500</v>
      </c>
      <c r="R9" s="7"/>
    </row>
    <row r="10" spans="16:19" ht="15" customHeight="1" x14ac:dyDescent="0.25">
      <c r="P10" s="33" t="s">
        <v>190</v>
      </c>
      <c r="Q10" s="182">
        <v>144</v>
      </c>
      <c r="R10" s="7"/>
    </row>
    <row r="11" spans="16:19" ht="15" customHeight="1" x14ac:dyDescent="0.25">
      <c r="P11" s="33" t="s">
        <v>114</v>
      </c>
      <c r="Q11" s="182">
        <v>146</v>
      </c>
      <c r="R11" s="7"/>
    </row>
    <row r="12" spans="16:19" ht="15" customHeight="1" x14ac:dyDescent="0.25">
      <c r="P12" s="33" t="s">
        <v>115</v>
      </c>
      <c r="Q12" s="182">
        <v>13</v>
      </c>
      <c r="R12" s="7"/>
    </row>
    <row r="13" spans="16:19" ht="15" customHeight="1" x14ac:dyDescent="0.25">
      <c r="P13" s="33" t="s">
        <v>77</v>
      </c>
      <c r="Q13" s="182">
        <v>46</v>
      </c>
      <c r="R13" s="7"/>
    </row>
    <row r="14" spans="16:19" ht="15" customHeight="1" x14ac:dyDescent="0.25">
      <c r="P14" s="33" t="s">
        <v>78</v>
      </c>
      <c r="Q14" s="182">
        <v>59</v>
      </c>
      <c r="R14" s="7"/>
    </row>
    <row r="15" spans="16:19" ht="15" customHeight="1" x14ac:dyDescent="0.25">
      <c r="P15" s="66" t="s">
        <v>79</v>
      </c>
      <c r="Q15" s="187">
        <v>92</v>
      </c>
      <c r="R15" s="7"/>
    </row>
    <row r="18" spans="15:20" x14ac:dyDescent="0.25">
      <c r="P18" s="245"/>
      <c r="Q18" s="245"/>
      <c r="R18" s="245"/>
      <c r="S18" s="137"/>
      <c r="T18" s="137"/>
    </row>
    <row r="19" spans="15:20" x14ac:dyDescent="0.25">
      <c r="P19" s="245"/>
      <c r="Q19" s="245"/>
      <c r="R19" s="245"/>
      <c r="S19" s="137"/>
      <c r="T19" s="137"/>
    </row>
    <row r="20" spans="15:20" x14ac:dyDescent="0.25">
      <c r="P20" s="245"/>
      <c r="Q20" s="245"/>
      <c r="R20" s="245"/>
      <c r="S20" s="137"/>
      <c r="T20" s="137"/>
    </row>
    <row r="21" spans="15:20" x14ac:dyDescent="0.25">
      <c r="O21" s="159"/>
      <c r="P21" s="238"/>
      <c r="Q21" s="238"/>
      <c r="R21" s="245"/>
      <c r="S21" s="245"/>
      <c r="T21" s="137"/>
    </row>
    <row r="22" spans="15:20" x14ac:dyDescent="0.25">
      <c r="O22" s="159"/>
      <c r="P22" s="282"/>
      <c r="Q22" s="283"/>
      <c r="R22" s="245"/>
      <c r="S22" s="245"/>
      <c r="T22" s="137"/>
    </row>
    <row r="23" spans="15:20" x14ac:dyDescent="0.25">
      <c r="O23" s="159"/>
      <c r="P23" s="284"/>
      <c r="Q23" s="225"/>
      <c r="R23" s="245"/>
      <c r="S23" s="245"/>
      <c r="T23" s="137"/>
    </row>
    <row r="24" spans="15:20" x14ac:dyDescent="0.25">
      <c r="O24" s="159"/>
      <c r="P24" s="284"/>
      <c r="Q24" s="225"/>
      <c r="R24" s="245"/>
      <c r="S24" s="245"/>
      <c r="T24" s="137"/>
    </row>
    <row r="25" spans="15:20" x14ac:dyDescent="0.25">
      <c r="O25" s="159"/>
      <c r="P25" s="284"/>
      <c r="Q25" s="225"/>
      <c r="R25" s="245"/>
      <c r="S25" s="245"/>
      <c r="T25" s="137"/>
    </row>
    <row r="26" spans="15:20" x14ac:dyDescent="0.25">
      <c r="O26" s="159"/>
      <c r="P26" s="284"/>
      <c r="Q26" s="225"/>
      <c r="R26" s="245"/>
      <c r="S26" s="245"/>
      <c r="T26" s="137"/>
    </row>
    <row r="27" spans="15:20" x14ac:dyDescent="0.25">
      <c r="O27" s="159"/>
      <c r="P27" s="284"/>
      <c r="Q27" s="225"/>
      <c r="R27" s="245"/>
      <c r="S27" s="245"/>
      <c r="T27" s="137"/>
    </row>
    <row r="28" spans="15:20" x14ac:dyDescent="0.25">
      <c r="O28" s="159"/>
      <c r="P28" s="284"/>
      <c r="Q28" s="225"/>
      <c r="R28" s="245"/>
      <c r="S28" s="245"/>
      <c r="T28" s="137"/>
    </row>
    <row r="29" spans="15:20" x14ac:dyDescent="0.25">
      <c r="O29" s="159"/>
      <c r="P29" s="238"/>
      <c r="Q29" s="238"/>
      <c r="R29" s="245"/>
      <c r="S29" s="245"/>
      <c r="T29" s="137"/>
    </row>
    <row r="30" spans="15:20" x14ac:dyDescent="0.25">
      <c r="P30" s="245"/>
      <c r="Q30" s="245"/>
      <c r="R30" s="245"/>
      <c r="S30" s="245"/>
      <c r="T30" s="137"/>
    </row>
    <row r="31" spans="15:20" x14ac:dyDescent="0.25">
      <c r="P31" s="245"/>
      <c r="Q31" s="245"/>
      <c r="R31" s="245"/>
      <c r="S31" s="245"/>
      <c r="T31" s="137"/>
    </row>
    <row r="32" spans="15:20" x14ac:dyDescent="0.25">
      <c r="P32" s="245"/>
      <c r="Q32" s="245"/>
      <c r="R32" s="245"/>
      <c r="S32" s="137"/>
      <c r="T32" s="137"/>
    </row>
    <row r="33" spans="16:20" x14ac:dyDescent="0.25">
      <c r="S33" s="137"/>
      <c r="T33" s="137"/>
    </row>
    <row r="34" spans="16:20" x14ac:dyDescent="0.25">
      <c r="P34" s="137"/>
      <c r="Q34" s="137"/>
      <c r="R34" s="137"/>
      <c r="S34" s="137"/>
      <c r="T34" s="137"/>
    </row>
    <row r="35" spans="16:20" x14ac:dyDescent="0.25">
      <c r="P35" s="137"/>
      <c r="Q35" s="137"/>
      <c r="R35" s="137"/>
      <c r="S35" s="137"/>
      <c r="T35" s="137"/>
    </row>
    <row r="36" spans="16:20" x14ac:dyDescent="0.25">
      <c r="P36" s="137"/>
      <c r="Q36" s="137"/>
      <c r="R36" s="137"/>
      <c r="S36" s="137"/>
      <c r="T36" s="137"/>
    </row>
    <row r="37" spans="16:20" x14ac:dyDescent="0.25">
      <c r="P37" s="137"/>
      <c r="Q37" s="137"/>
      <c r="R37" s="137"/>
      <c r="S37" s="137"/>
      <c r="T37" s="137"/>
    </row>
    <row r="38" spans="16:20" x14ac:dyDescent="0.25">
      <c r="P38" s="137"/>
      <c r="Q38" s="137"/>
      <c r="R38" s="137"/>
      <c r="S38" s="137"/>
      <c r="T38" s="137"/>
    </row>
    <row r="39" spans="16:20" x14ac:dyDescent="0.25">
      <c r="P39" s="137"/>
      <c r="Q39" s="137"/>
      <c r="R39" s="137"/>
      <c r="S39" s="137"/>
      <c r="T39" s="137"/>
    </row>
    <row r="40" spans="16:20" x14ac:dyDescent="0.25">
      <c r="P40" s="137"/>
      <c r="Q40" s="137"/>
      <c r="R40" s="137"/>
      <c r="S40" s="137"/>
      <c r="T40" s="137"/>
    </row>
    <row r="41" spans="16:20" x14ac:dyDescent="0.25">
      <c r="P41" s="137"/>
      <c r="Q41" s="137"/>
      <c r="R41" s="137"/>
      <c r="S41" s="137"/>
      <c r="T41" s="137"/>
    </row>
  </sheetData>
  <mergeCells count="2">
    <mergeCell ref="P2:Q2"/>
    <mergeCell ref="S2:S3"/>
  </mergeCells>
  <hyperlinks>
    <hyperlink ref="S2:S3" location="'Table of Contents'!A1" display="Go to Table of Content" xr:uid="{12244226-F04E-42BA-8B5B-83FBCB7C420F}"/>
  </hyperlinks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A3FA4-B032-41E8-AC59-75E889A3E1D4}">
  <sheetPr codeName="Sheet18">
    <tabColor rgb="FFEE704A"/>
  </sheetPr>
  <dimension ref="N1:T11"/>
  <sheetViews>
    <sheetView showGridLines="0" zoomScaleNormal="100" workbookViewId="0">
      <selection activeCell="T2" sqref="T2:T3"/>
    </sheetView>
  </sheetViews>
  <sheetFormatPr defaultColWidth="9" defaultRowHeight="13.2" x14ac:dyDescent="0.25"/>
  <cols>
    <col min="1" max="1" width="1.69921875" style="5" customWidth="1"/>
    <col min="2" max="12" width="8.69921875" style="5" customWidth="1"/>
    <col min="13" max="13" width="2.69921875" style="5" customWidth="1"/>
    <col min="14" max="14" width="1.5" style="126" customWidth="1"/>
    <col min="15" max="15" width="2.69921875" style="5" customWidth="1"/>
    <col min="16" max="16" width="6.796875" style="5" customWidth="1"/>
    <col min="17" max="17" width="38.69921875" style="5" customWidth="1"/>
    <col min="18" max="18" width="13.09765625" style="5" customWidth="1"/>
    <col min="19" max="19" width="4.69921875" style="5" customWidth="1"/>
    <col min="20" max="20" width="11.296875" style="5" customWidth="1"/>
    <col min="21" max="16384" width="9" style="5"/>
  </cols>
  <sheetData>
    <row r="1" spans="16:20" ht="8.5500000000000007" customHeight="1" x14ac:dyDescent="0.25"/>
    <row r="2" spans="16:20" ht="16.5" customHeight="1" x14ac:dyDescent="0.25">
      <c r="P2" s="437" t="s">
        <v>415</v>
      </c>
      <c r="Q2" s="437"/>
      <c r="R2" s="437"/>
      <c r="T2" s="408" t="s">
        <v>638</v>
      </c>
    </row>
    <row r="3" spans="16:20" ht="13.8" customHeight="1" x14ac:dyDescent="0.25">
      <c r="P3" s="59"/>
      <c r="T3" s="408"/>
    </row>
    <row r="4" spans="16:20" ht="29.25" customHeight="1" x14ac:dyDescent="0.25">
      <c r="P4" s="63" t="s">
        <v>99</v>
      </c>
      <c r="Q4" s="63" t="s">
        <v>347</v>
      </c>
      <c r="R4" s="63" t="s">
        <v>191</v>
      </c>
    </row>
    <row r="5" spans="16:20" ht="15" customHeight="1" x14ac:dyDescent="0.25">
      <c r="P5" s="38">
        <v>1</v>
      </c>
      <c r="Q5" s="33" t="s">
        <v>192</v>
      </c>
      <c r="R5" s="182">
        <v>547</v>
      </c>
    </row>
    <row r="6" spans="16:20" ht="15" customHeight="1" x14ac:dyDescent="0.25">
      <c r="P6" s="38">
        <v>2</v>
      </c>
      <c r="Q6" s="33" t="s">
        <v>193</v>
      </c>
      <c r="R6" s="182">
        <v>118</v>
      </c>
    </row>
    <row r="7" spans="16:20" ht="15" customHeight="1" x14ac:dyDescent="0.25">
      <c r="P7" s="38">
        <v>3</v>
      </c>
      <c r="Q7" s="33" t="s">
        <v>348</v>
      </c>
      <c r="R7" s="182">
        <v>18</v>
      </c>
    </row>
    <row r="8" spans="16:20" ht="25.5" customHeight="1" x14ac:dyDescent="0.25">
      <c r="P8" s="374">
        <v>4</v>
      </c>
      <c r="Q8" s="33" t="s">
        <v>349</v>
      </c>
      <c r="R8" s="182">
        <v>23</v>
      </c>
    </row>
    <row r="9" spans="16:20" ht="15" customHeight="1" x14ac:dyDescent="0.25">
      <c r="P9" s="38">
        <v>5</v>
      </c>
      <c r="Q9" s="33" t="s">
        <v>194</v>
      </c>
      <c r="R9" s="182">
        <v>86</v>
      </c>
    </row>
    <row r="10" spans="16:20" ht="15" customHeight="1" x14ac:dyDescent="0.25">
      <c r="P10" s="454" t="s">
        <v>26</v>
      </c>
      <c r="Q10" s="454"/>
      <c r="R10" s="330">
        <v>792</v>
      </c>
    </row>
    <row r="11" spans="16:20" x14ac:dyDescent="0.25">
      <c r="P11" s="447"/>
      <c r="Q11" s="447"/>
    </row>
  </sheetData>
  <mergeCells count="4">
    <mergeCell ref="P10:Q10"/>
    <mergeCell ref="P2:R2"/>
    <mergeCell ref="P11:Q11"/>
    <mergeCell ref="T2:T3"/>
  </mergeCells>
  <hyperlinks>
    <hyperlink ref="T2:T3" location="'Table of Contents'!A1" display="Go to Table of Content" xr:uid="{991AB919-F080-49C4-9A78-8CDCFD17D016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A04A1-2E11-A049-AE4A-89689C51BE13}">
  <sheetPr codeName="Sheet19">
    <tabColor rgb="FFEE704A"/>
  </sheetPr>
  <dimension ref="A2:J13"/>
  <sheetViews>
    <sheetView showGridLines="0" zoomScaleNormal="100" workbookViewId="0">
      <selection activeCell="J2" sqref="J2:J3"/>
    </sheetView>
  </sheetViews>
  <sheetFormatPr defaultColWidth="10.796875" defaultRowHeight="13.2" x14ac:dyDescent="0.25"/>
  <cols>
    <col min="1" max="1" width="2.19921875" style="5" customWidth="1"/>
    <col min="2" max="2" width="35.796875" style="5" customWidth="1"/>
    <col min="3" max="8" width="10.796875" style="5"/>
    <col min="9" max="9" width="4.796875" style="5" customWidth="1"/>
    <col min="10" max="16384" width="10.796875" style="5"/>
  </cols>
  <sheetData>
    <row r="2" spans="1:10" ht="13.8" x14ac:dyDescent="0.25">
      <c r="B2" s="446" t="s">
        <v>539</v>
      </c>
      <c r="C2" s="446"/>
      <c r="D2" s="446"/>
      <c r="E2" s="446"/>
      <c r="F2" s="446"/>
      <c r="G2" s="446"/>
      <c r="H2" s="446"/>
      <c r="J2" s="408" t="s">
        <v>638</v>
      </c>
    </row>
    <row r="3" spans="1:10" ht="15" customHeight="1" x14ac:dyDescent="0.25">
      <c r="B3" s="456" t="s">
        <v>124</v>
      </c>
      <c r="C3" s="456"/>
      <c r="D3" s="456"/>
      <c r="E3" s="456"/>
      <c r="F3" s="456"/>
      <c r="G3" s="456"/>
      <c r="H3" s="456"/>
      <c r="J3" s="408"/>
    </row>
    <row r="4" spans="1:10" ht="28.95" customHeight="1" x14ac:dyDescent="0.25">
      <c r="B4" s="67" t="s">
        <v>200</v>
      </c>
      <c r="C4" s="67" t="s">
        <v>186</v>
      </c>
      <c r="D4" s="67" t="s">
        <v>201</v>
      </c>
      <c r="E4" s="67" t="s">
        <v>202</v>
      </c>
      <c r="F4" s="67" t="s">
        <v>203</v>
      </c>
      <c r="G4" s="67" t="s">
        <v>204</v>
      </c>
      <c r="H4" s="67" t="s">
        <v>205</v>
      </c>
    </row>
    <row r="5" spans="1:10" ht="15" customHeight="1" x14ac:dyDescent="0.25">
      <c r="B5" s="33" t="s">
        <v>206</v>
      </c>
      <c r="C5" s="182">
        <v>400</v>
      </c>
      <c r="D5" s="182" t="s">
        <v>540</v>
      </c>
      <c r="E5" s="182">
        <v>3618</v>
      </c>
      <c r="F5" s="182">
        <v>25</v>
      </c>
      <c r="G5" s="182">
        <v>25</v>
      </c>
      <c r="H5" s="182">
        <v>3308</v>
      </c>
    </row>
    <row r="6" spans="1:10" ht="15" customHeight="1" x14ac:dyDescent="0.25">
      <c r="B6" s="33" t="s">
        <v>207</v>
      </c>
      <c r="C6" s="182">
        <v>500</v>
      </c>
      <c r="D6" s="182" t="s">
        <v>541</v>
      </c>
      <c r="E6" s="182" t="s">
        <v>624</v>
      </c>
      <c r="F6" s="182" t="s">
        <v>208</v>
      </c>
      <c r="G6" s="182"/>
      <c r="H6" s="182"/>
    </row>
    <row r="7" spans="1:10" ht="15" customHeight="1" x14ac:dyDescent="0.25">
      <c r="B7" s="299" t="s">
        <v>18</v>
      </c>
      <c r="C7" s="330">
        <v>900</v>
      </c>
      <c r="D7" s="330">
        <v>5591</v>
      </c>
      <c r="E7" s="330">
        <v>5315</v>
      </c>
      <c r="F7" s="330" t="s">
        <v>208</v>
      </c>
      <c r="G7" s="330"/>
      <c r="H7" s="330"/>
    </row>
    <row r="8" spans="1:10" ht="51.75" customHeight="1" x14ac:dyDescent="0.25">
      <c r="B8" s="425" t="s">
        <v>542</v>
      </c>
      <c r="C8" s="425"/>
      <c r="D8" s="425"/>
      <c r="E8" s="425"/>
      <c r="F8" s="425"/>
      <c r="G8" s="425"/>
      <c r="H8" s="425"/>
    </row>
    <row r="11" spans="1:10" x14ac:dyDescent="0.25">
      <c r="A11" s="7"/>
    </row>
    <row r="13" spans="1:10" x14ac:dyDescent="0.25">
      <c r="H13" s="73"/>
    </row>
  </sheetData>
  <mergeCells count="4">
    <mergeCell ref="B2:H2"/>
    <mergeCell ref="B3:H3"/>
    <mergeCell ref="B8:H8"/>
    <mergeCell ref="J2:J3"/>
  </mergeCells>
  <hyperlinks>
    <hyperlink ref="J2:J3" location="'Table of Contents'!A1" display="Go to Table of Content" xr:uid="{34AAF1C0-261C-49DB-BCCB-09984101D02D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F04D3-9384-4653-8BD3-F8F687714DE7}">
  <sheetPr codeName="Sheet3">
    <tabColor rgb="FF99CCFF"/>
  </sheetPr>
  <dimension ref="A1:O47"/>
  <sheetViews>
    <sheetView showGridLines="0" zoomScaleNormal="100" workbookViewId="0">
      <selection activeCell="C10" sqref="C10"/>
    </sheetView>
  </sheetViews>
  <sheetFormatPr defaultColWidth="9" defaultRowHeight="13.8" x14ac:dyDescent="0.25"/>
  <cols>
    <col min="1" max="1" width="2.296875" style="70" customWidth="1"/>
    <col min="2" max="2" width="4.19921875" style="70" customWidth="1"/>
    <col min="3" max="3" width="13.19921875" style="70" customWidth="1"/>
    <col min="4" max="8" width="9" style="70"/>
    <col min="9" max="9" width="10" style="70" customWidth="1"/>
    <col min="10" max="10" width="9" style="70"/>
    <col min="11" max="11" width="5.69921875" style="70" customWidth="1"/>
    <col min="12" max="12" width="13.19921875" style="70" customWidth="1"/>
    <col min="13" max="13" width="4.19921875" style="70" customWidth="1"/>
    <col min="14" max="16384" width="9" style="70"/>
  </cols>
  <sheetData>
    <row r="1" spans="2:13" ht="14.4" thickBot="1" x14ac:dyDescent="0.3"/>
    <row r="2" spans="2:13" ht="21" x14ac:dyDescent="0.4">
      <c r="B2" s="143"/>
      <c r="C2" s="144"/>
      <c r="D2" s="145"/>
      <c r="E2" s="145"/>
      <c r="F2" s="145"/>
      <c r="G2" s="145"/>
      <c r="H2" s="145"/>
      <c r="I2" s="145"/>
      <c r="J2" s="144"/>
      <c r="K2" s="144"/>
      <c r="L2" s="144"/>
      <c r="M2" s="146"/>
    </row>
    <row r="3" spans="2:13" ht="37.5" customHeight="1" x14ac:dyDescent="0.25">
      <c r="B3" s="147"/>
      <c r="C3" s="396" t="s">
        <v>195</v>
      </c>
      <c r="D3" s="396"/>
      <c r="E3" s="396"/>
      <c r="F3" s="396"/>
      <c r="G3" s="396"/>
      <c r="H3" s="396"/>
      <c r="I3" s="396"/>
      <c r="J3" s="396"/>
      <c r="K3" s="396"/>
      <c r="L3" s="396"/>
      <c r="M3" s="148"/>
    </row>
    <row r="4" spans="2:13" ht="23.25" customHeight="1" x14ac:dyDescent="0.25">
      <c r="B4" s="147"/>
      <c r="C4" s="397" t="s">
        <v>196</v>
      </c>
      <c r="D4" s="397"/>
      <c r="E4" s="397"/>
      <c r="F4" s="397"/>
      <c r="G4" s="397"/>
      <c r="H4" s="397"/>
      <c r="I4" s="397"/>
      <c r="J4" s="397"/>
      <c r="K4" s="397"/>
      <c r="L4" s="397"/>
      <c r="M4" s="148"/>
    </row>
    <row r="5" spans="2:13" ht="20.25" customHeight="1" x14ac:dyDescent="0.25">
      <c r="B5" s="147"/>
      <c r="C5" s="398" t="s">
        <v>399</v>
      </c>
      <c r="D5" s="398"/>
      <c r="E5" s="398"/>
      <c r="F5" s="398"/>
      <c r="G5" s="398"/>
      <c r="H5" s="398"/>
      <c r="I5" s="398"/>
      <c r="J5" s="398"/>
      <c r="K5" s="398"/>
      <c r="L5" s="398"/>
      <c r="M5" s="148"/>
    </row>
    <row r="6" spans="2:13" x14ac:dyDescent="0.25">
      <c r="B6" s="147"/>
      <c r="C6" s="96"/>
      <c r="D6" s="96"/>
      <c r="E6" s="97"/>
      <c r="F6" s="97"/>
      <c r="G6" s="97"/>
      <c r="H6" s="97"/>
      <c r="I6" s="96"/>
      <c r="J6" s="96"/>
      <c r="K6" s="96"/>
      <c r="L6" s="96"/>
      <c r="M6" s="148"/>
    </row>
    <row r="7" spans="2:13" x14ac:dyDescent="0.25">
      <c r="B7" s="147"/>
      <c r="C7" s="96"/>
      <c r="D7" s="96"/>
      <c r="E7" s="97"/>
      <c r="F7" s="97"/>
      <c r="G7" s="97"/>
      <c r="H7" s="97"/>
      <c r="I7" s="96"/>
      <c r="J7" s="96"/>
      <c r="K7" s="96"/>
      <c r="L7" s="96"/>
      <c r="M7" s="148"/>
    </row>
    <row r="8" spans="2:13" x14ac:dyDescent="0.25">
      <c r="B8" s="147"/>
      <c r="C8" s="96"/>
      <c r="D8" s="98"/>
      <c r="E8" s="98"/>
      <c r="F8" s="98"/>
      <c r="G8" s="96"/>
      <c r="H8" s="96"/>
      <c r="I8" s="96"/>
      <c r="J8" s="96"/>
      <c r="K8" s="96"/>
      <c r="L8" s="96"/>
      <c r="M8" s="148"/>
    </row>
    <row r="9" spans="2:13" s="320" customFormat="1" ht="18.45" customHeight="1" x14ac:dyDescent="0.25">
      <c r="B9" s="316"/>
      <c r="C9" s="317" t="s">
        <v>427</v>
      </c>
      <c r="D9" s="402" t="s">
        <v>197</v>
      </c>
      <c r="E9" s="402"/>
      <c r="F9" s="402"/>
      <c r="G9" s="402"/>
      <c r="H9" s="402"/>
      <c r="I9" s="402"/>
      <c r="J9" s="402"/>
      <c r="K9" s="402"/>
      <c r="L9" s="318" t="s">
        <v>428</v>
      </c>
      <c r="M9" s="319"/>
    </row>
    <row r="10" spans="2:13" ht="15" customHeight="1" x14ac:dyDescent="0.25">
      <c r="B10" s="147"/>
      <c r="C10" s="156">
        <v>1</v>
      </c>
      <c r="D10" s="401" t="s">
        <v>198</v>
      </c>
      <c r="E10" s="401"/>
      <c r="F10" s="401"/>
      <c r="G10" s="401"/>
      <c r="H10" s="401"/>
      <c r="I10" s="401"/>
      <c r="J10" s="401"/>
      <c r="K10" s="401"/>
      <c r="L10" s="156" t="s">
        <v>630</v>
      </c>
      <c r="M10" s="148"/>
    </row>
    <row r="11" spans="2:13" ht="15" customHeight="1" x14ac:dyDescent="0.25">
      <c r="B11" s="147"/>
      <c r="C11" s="156">
        <v>2</v>
      </c>
      <c r="D11" s="401" t="s">
        <v>553</v>
      </c>
      <c r="E11" s="401"/>
      <c r="F11" s="401"/>
      <c r="G11" s="401"/>
      <c r="H11" s="401"/>
      <c r="I11" s="401"/>
      <c r="J11" s="401"/>
      <c r="K11" s="401"/>
      <c r="L11" s="156" t="s">
        <v>631</v>
      </c>
      <c r="M11" s="148"/>
    </row>
    <row r="12" spans="2:13" ht="15" customHeight="1" x14ac:dyDescent="0.25">
      <c r="B12" s="147"/>
      <c r="C12" s="156">
        <v>3</v>
      </c>
      <c r="D12" s="401" t="s">
        <v>199</v>
      </c>
      <c r="E12" s="401"/>
      <c r="F12" s="401"/>
      <c r="G12" s="401"/>
      <c r="H12" s="401"/>
      <c r="I12" s="401"/>
      <c r="J12" s="401"/>
      <c r="K12" s="401"/>
      <c r="L12" s="156">
        <v>7</v>
      </c>
      <c r="M12" s="148"/>
    </row>
    <row r="13" spans="2:13" ht="15" customHeight="1" x14ac:dyDescent="0.25">
      <c r="B13" s="147"/>
      <c r="C13" s="156">
        <v>4</v>
      </c>
      <c r="D13" s="400" t="s">
        <v>554</v>
      </c>
      <c r="E13" s="400"/>
      <c r="F13" s="400"/>
      <c r="G13" s="400"/>
      <c r="H13" s="400"/>
      <c r="I13" s="400"/>
      <c r="J13" s="400"/>
      <c r="K13" s="400"/>
      <c r="L13" s="156" t="s">
        <v>632</v>
      </c>
      <c r="M13" s="148"/>
    </row>
    <row r="14" spans="2:13" x14ac:dyDescent="0.25">
      <c r="B14" s="147"/>
      <c r="C14" s="156">
        <v>5</v>
      </c>
      <c r="D14" s="400" t="s">
        <v>555</v>
      </c>
      <c r="E14" s="400"/>
      <c r="F14" s="400"/>
      <c r="G14" s="400"/>
      <c r="H14" s="400"/>
      <c r="I14" s="400"/>
      <c r="J14" s="400"/>
      <c r="K14" s="400"/>
      <c r="L14" s="156">
        <v>11</v>
      </c>
      <c r="M14" s="148"/>
    </row>
    <row r="15" spans="2:13" x14ac:dyDescent="0.25">
      <c r="B15" s="147"/>
      <c r="C15" s="156">
        <v>6</v>
      </c>
      <c r="D15" s="399" t="s">
        <v>556</v>
      </c>
      <c r="E15" s="399"/>
      <c r="F15" s="399"/>
      <c r="G15" s="399"/>
      <c r="H15" s="399"/>
      <c r="I15" s="399"/>
      <c r="J15" s="399"/>
      <c r="K15" s="399"/>
      <c r="L15" s="156" t="s">
        <v>633</v>
      </c>
      <c r="M15" s="148"/>
    </row>
    <row r="16" spans="2:13" x14ac:dyDescent="0.25">
      <c r="B16" s="147"/>
      <c r="C16" s="156">
        <v>7</v>
      </c>
      <c r="D16" s="399" t="s">
        <v>557</v>
      </c>
      <c r="E16" s="399"/>
      <c r="F16" s="399"/>
      <c r="G16" s="399"/>
      <c r="H16" s="399"/>
      <c r="I16" s="399"/>
      <c r="J16" s="399"/>
      <c r="K16" s="399"/>
      <c r="L16" s="156">
        <v>14</v>
      </c>
      <c r="M16" s="148"/>
    </row>
    <row r="17" spans="1:15" x14ac:dyDescent="0.25">
      <c r="B17" s="147"/>
      <c r="C17" s="156">
        <v>8</v>
      </c>
      <c r="D17" s="403" t="s">
        <v>328</v>
      </c>
      <c r="E17" s="403"/>
      <c r="F17" s="403"/>
      <c r="G17" s="403"/>
      <c r="H17" s="403"/>
      <c r="I17" s="403"/>
      <c r="J17" s="403"/>
      <c r="K17" s="403"/>
      <c r="L17" s="156"/>
      <c r="M17" s="148"/>
    </row>
    <row r="18" spans="1:15" x14ac:dyDescent="0.25">
      <c r="B18" s="147"/>
      <c r="C18" s="156">
        <v>9</v>
      </c>
      <c r="D18" s="399" t="s">
        <v>558</v>
      </c>
      <c r="E18" s="399"/>
      <c r="F18" s="399"/>
      <c r="G18" s="399"/>
      <c r="H18" s="399"/>
      <c r="I18" s="399"/>
      <c r="J18" s="399"/>
      <c r="K18" s="399"/>
      <c r="L18" s="156">
        <v>15</v>
      </c>
      <c r="M18" s="148"/>
    </row>
    <row r="19" spans="1:15" x14ac:dyDescent="0.25">
      <c r="B19" s="147"/>
      <c r="C19" s="156">
        <v>10</v>
      </c>
      <c r="D19" s="399" t="s">
        <v>329</v>
      </c>
      <c r="E19" s="399"/>
      <c r="F19" s="399"/>
      <c r="G19" s="399"/>
      <c r="H19" s="399"/>
      <c r="I19" s="399"/>
      <c r="J19" s="399"/>
      <c r="K19" s="399"/>
      <c r="L19" s="156"/>
      <c r="M19" s="148"/>
    </row>
    <row r="20" spans="1:15" x14ac:dyDescent="0.25">
      <c r="B20" s="147"/>
      <c r="C20" s="156">
        <v>11</v>
      </c>
      <c r="D20" s="399" t="s">
        <v>330</v>
      </c>
      <c r="E20" s="399"/>
      <c r="F20" s="399"/>
      <c r="G20" s="399"/>
      <c r="H20" s="399"/>
      <c r="I20" s="399"/>
      <c r="J20" s="399"/>
      <c r="K20" s="399"/>
      <c r="L20" s="156">
        <v>16</v>
      </c>
      <c r="M20" s="148"/>
    </row>
    <row r="21" spans="1:15" x14ac:dyDescent="0.25">
      <c r="B21" s="147"/>
      <c r="C21" s="156">
        <v>12</v>
      </c>
      <c r="D21" s="399" t="s">
        <v>331</v>
      </c>
      <c r="E21" s="399"/>
      <c r="F21" s="399"/>
      <c r="G21" s="399"/>
      <c r="H21" s="399"/>
      <c r="I21" s="399"/>
      <c r="J21" s="399"/>
      <c r="K21" s="399"/>
      <c r="L21" s="156"/>
      <c r="M21" s="148"/>
    </row>
    <row r="22" spans="1:15" x14ac:dyDescent="0.25">
      <c r="B22" s="147"/>
      <c r="C22" s="156">
        <v>13</v>
      </c>
      <c r="D22" s="399" t="s">
        <v>332</v>
      </c>
      <c r="E22" s="399"/>
      <c r="F22" s="399"/>
      <c r="G22" s="399"/>
      <c r="H22" s="399"/>
      <c r="I22" s="399"/>
      <c r="J22" s="399"/>
      <c r="K22" s="399"/>
      <c r="L22" s="156">
        <v>17</v>
      </c>
      <c r="M22" s="148"/>
    </row>
    <row r="23" spans="1:15" x14ac:dyDescent="0.25">
      <c r="B23" s="147"/>
      <c r="C23" s="156">
        <v>14</v>
      </c>
      <c r="D23" s="399" t="s">
        <v>559</v>
      </c>
      <c r="E23" s="399"/>
      <c r="F23" s="399"/>
      <c r="G23" s="399"/>
      <c r="H23" s="399"/>
      <c r="I23" s="399"/>
      <c r="J23" s="399"/>
      <c r="K23" s="399"/>
      <c r="L23" s="156">
        <v>18</v>
      </c>
      <c r="M23" s="148"/>
    </row>
    <row r="24" spans="1:15" x14ac:dyDescent="0.25">
      <c r="B24" s="147"/>
      <c r="C24" s="156">
        <v>15</v>
      </c>
      <c r="D24" s="399" t="s">
        <v>560</v>
      </c>
      <c r="E24" s="399"/>
      <c r="F24" s="399"/>
      <c r="G24" s="399"/>
      <c r="H24" s="399"/>
      <c r="I24" s="399"/>
      <c r="J24" s="399"/>
      <c r="K24" s="399"/>
      <c r="L24" s="156">
        <v>19</v>
      </c>
      <c r="M24" s="148"/>
    </row>
    <row r="25" spans="1:15" x14ac:dyDescent="0.25">
      <c r="B25" s="147"/>
      <c r="C25" s="156">
        <v>16</v>
      </c>
      <c r="D25" s="399" t="s">
        <v>333</v>
      </c>
      <c r="E25" s="399"/>
      <c r="F25" s="399"/>
      <c r="G25" s="399"/>
      <c r="H25" s="399"/>
      <c r="I25" s="399"/>
      <c r="J25" s="399"/>
      <c r="K25" s="399"/>
      <c r="L25" s="156">
        <v>20</v>
      </c>
      <c r="M25" s="148"/>
    </row>
    <row r="26" spans="1:15" x14ac:dyDescent="0.25">
      <c r="B26" s="149"/>
      <c r="C26" s="156">
        <v>17</v>
      </c>
      <c r="D26" s="401" t="s">
        <v>634</v>
      </c>
      <c r="E26" s="401"/>
      <c r="F26" s="401"/>
      <c r="G26" s="401"/>
      <c r="H26" s="401"/>
      <c r="I26" s="401"/>
      <c r="J26" s="401"/>
      <c r="K26" s="401"/>
      <c r="L26" s="156"/>
      <c r="M26" s="148"/>
    </row>
    <row r="27" spans="1:15" x14ac:dyDescent="0.25">
      <c r="A27" s="71"/>
      <c r="B27" s="150"/>
      <c r="C27" s="156">
        <v>18</v>
      </c>
      <c r="D27" s="401" t="s">
        <v>334</v>
      </c>
      <c r="E27" s="401"/>
      <c r="F27" s="401"/>
      <c r="G27" s="401"/>
      <c r="H27" s="401"/>
      <c r="I27" s="401"/>
      <c r="J27" s="401"/>
      <c r="K27" s="401"/>
      <c r="L27" s="156"/>
      <c r="M27" s="151"/>
      <c r="N27" s="71"/>
      <c r="O27" s="71"/>
    </row>
    <row r="28" spans="1:15" x14ac:dyDescent="0.25">
      <c r="A28" s="71"/>
      <c r="B28" s="150"/>
      <c r="C28" s="156">
        <v>19</v>
      </c>
      <c r="D28" s="401" t="s">
        <v>335</v>
      </c>
      <c r="E28" s="401"/>
      <c r="F28" s="401"/>
      <c r="G28" s="401"/>
      <c r="H28" s="401"/>
      <c r="I28" s="401"/>
      <c r="J28" s="401"/>
      <c r="K28" s="401"/>
      <c r="L28" s="156"/>
      <c r="M28" s="151"/>
      <c r="N28" s="71"/>
      <c r="O28" s="71"/>
    </row>
    <row r="29" spans="1:15" x14ac:dyDescent="0.25">
      <c r="A29" s="71"/>
      <c r="B29" s="150"/>
      <c r="C29" s="156">
        <v>20</v>
      </c>
      <c r="D29" s="403" t="s">
        <v>561</v>
      </c>
      <c r="E29" s="403"/>
      <c r="F29" s="403"/>
      <c r="G29" s="403"/>
      <c r="H29" s="403"/>
      <c r="I29" s="403"/>
      <c r="J29" s="403"/>
      <c r="K29" s="403"/>
      <c r="L29" s="156"/>
      <c r="M29" s="151"/>
      <c r="N29" s="71"/>
      <c r="O29" s="71"/>
    </row>
    <row r="30" spans="1:15" x14ac:dyDescent="0.25">
      <c r="A30" s="71"/>
      <c r="B30" s="150"/>
      <c r="C30" s="156">
        <v>21</v>
      </c>
      <c r="D30" s="403" t="s">
        <v>387</v>
      </c>
      <c r="E30" s="403"/>
      <c r="F30" s="403"/>
      <c r="G30" s="403"/>
      <c r="H30" s="403"/>
      <c r="I30" s="403"/>
      <c r="J30" s="403"/>
      <c r="K30" s="403"/>
      <c r="L30" s="156"/>
      <c r="M30" s="151"/>
      <c r="N30" s="71"/>
      <c r="O30" s="71"/>
    </row>
    <row r="31" spans="1:15" x14ac:dyDescent="0.25">
      <c r="A31" s="71"/>
      <c r="B31" s="150"/>
      <c r="C31" s="156">
        <v>22</v>
      </c>
      <c r="D31" s="399" t="s">
        <v>562</v>
      </c>
      <c r="E31" s="399"/>
      <c r="F31" s="399"/>
      <c r="G31" s="399"/>
      <c r="H31" s="399"/>
      <c r="I31" s="399"/>
      <c r="J31" s="399"/>
      <c r="K31" s="399"/>
      <c r="L31" s="156">
        <v>21</v>
      </c>
      <c r="M31" s="151"/>
      <c r="N31" s="71"/>
      <c r="O31" s="71"/>
    </row>
    <row r="32" spans="1:15" x14ac:dyDescent="0.25">
      <c r="A32" s="71"/>
      <c r="B32" s="150"/>
      <c r="C32" s="156">
        <v>23</v>
      </c>
      <c r="D32" s="399" t="s">
        <v>336</v>
      </c>
      <c r="E32" s="399"/>
      <c r="F32" s="399"/>
      <c r="G32" s="399"/>
      <c r="H32" s="399"/>
      <c r="I32" s="399"/>
      <c r="J32" s="399"/>
      <c r="K32" s="399"/>
      <c r="L32" s="156"/>
      <c r="M32" s="151"/>
      <c r="N32" s="71"/>
      <c r="O32" s="71"/>
    </row>
    <row r="33" spans="1:15" x14ac:dyDescent="0.25">
      <c r="A33" s="71"/>
      <c r="B33" s="150"/>
      <c r="C33" s="156">
        <v>24</v>
      </c>
      <c r="D33" s="399" t="s">
        <v>563</v>
      </c>
      <c r="E33" s="399"/>
      <c r="F33" s="399"/>
      <c r="G33" s="399"/>
      <c r="H33" s="399"/>
      <c r="I33" s="399"/>
      <c r="J33" s="399"/>
      <c r="K33" s="399"/>
      <c r="L33" s="156"/>
      <c r="M33" s="151"/>
      <c r="N33" s="71"/>
      <c r="O33" s="71"/>
    </row>
    <row r="34" spans="1:15" x14ac:dyDescent="0.25">
      <c r="A34" s="71"/>
      <c r="B34" s="150"/>
      <c r="C34" s="156">
        <v>25</v>
      </c>
      <c r="D34" s="399" t="s">
        <v>564</v>
      </c>
      <c r="E34" s="399"/>
      <c r="F34" s="399"/>
      <c r="G34" s="399"/>
      <c r="H34" s="399"/>
      <c r="I34" s="399"/>
      <c r="J34" s="399"/>
      <c r="K34" s="399"/>
      <c r="L34" s="156"/>
      <c r="M34" s="151"/>
      <c r="N34" s="71"/>
      <c r="O34" s="71"/>
    </row>
    <row r="35" spans="1:15" x14ac:dyDescent="0.25">
      <c r="A35" s="71"/>
      <c r="B35" s="150"/>
      <c r="C35" s="156">
        <v>26</v>
      </c>
      <c r="D35" s="399" t="s">
        <v>337</v>
      </c>
      <c r="E35" s="399"/>
      <c r="F35" s="399"/>
      <c r="G35" s="399"/>
      <c r="H35" s="399"/>
      <c r="I35" s="399"/>
      <c r="J35" s="399"/>
      <c r="K35" s="399"/>
      <c r="L35" s="156"/>
      <c r="M35" s="151"/>
      <c r="N35" s="71"/>
      <c r="O35" s="71"/>
    </row>
    <row r="36" spans="1:15" x14ac:dyDescent="0.25">
      <c r="A36" s="71"/>
      <c r="B36" s="150"/>
      <c r="C36" s="156">
        <v>27</v>
      </c>
      <c r="D36" s="399" t="s">
        <v>565</v>
      </c>
      <c r="E36" s="399"/>
      <c r="F36" s="399"/>
      <c r="G36" s="399"/>
      <c r="H36" s="399"/>
      <c r="I36" s="399"/>
      <c r="J36" s="399"/>
      <c r="K36" s="399"/>
      <c r="L36" s="156">
        <v>22</v>
      </c>
      <c r="M36" s="151"/>
      <c r="N36" s="71"/>
      <c r="O36" s="71"/>
    </row>
    <row r="37" spans="1:15" x14ac:dyDescent="0.25">
      <c r="A37" s="71"/>
      <c r="B37" s="150"/>
      <c r="C37" s="156">
        <v>28</v>
      </c>
      <c r="D37" s="399" t="s">
        <v>566</v>
      </c>
      <c r="E37" s="399"/>
      <c r="F37" s="399"/>
      <c r="G37" s="399"/>
      <c r="H37" s="399"/>
      <c r="I37" s="399"/>
      <c r="J37" s="399"/>
      <c r="K37" s="399"/>
      <c r="L37" s="156"/>
      <c r="M37" s="151"/>
      <c r="N37" s="71"/>
      <c r="O37" s="71"/>
    </row>
    <row r="38" spans="1:15" x14ac:dyDescent="0.25">
      <c r="A38" s="71"/>
      <c r="B38" s="150"/>
      <c r="C38" s="156" t="s">
        <v>423</v>
      </c>
      <c r="D38" s="399" t="s">
        <v>388</v>
      </c>
      <c r="E38" s="399"/>
      <c r="F38" s="399"/>
      <c r="G38" s="399"/>
      <c r="H38" s="399"/>
      <c r="I38" s="399"/>
      <c r="J38" s="399"/>
      <c r="K38" s="399"/>
      <c r="L38" s="156"/>
      <c r="M38" s="151"/>
      <c r="N38" s="71"/>
      <c r="O38" s="71"/>
    </row>
    <row r="39" spans="1:15" x14ac:dyDescent="0.25">
      <c r="A39" s="71"/>
      <c r="B39" s="150"/>
      <c r="C39" s="156" t="s">
        <v>424</v>
      </c>
      <c r="D39" s="399" t="s">
        <v>397</v>
      </c>
      <c r="E39" s="399"/>
      <c r="F39" s="399"/>
      <c r="G39" s="399"/>
      <c r="H39" s="141"/>
      <c r="I39" s="141"/>
      <c r="J39" s="141"/>
      <c r="K39" s="141"/>
      <c r="L39" s="156"/>
      <c r="M39" s="151"/>
      <c r="N39" s="71"/>
      <c r="O39" s="71"/>
    </row>
    <row r="40" spans="1:15" x14ac:dyDescent="0.25">
      <c r="A40" s="71"/>
      <c r="B40" s="150"/>
      <c r="C40" s="156">
        <v>30</v>
      </c>
      <c r="D40" s="399" t="s">
        <v>338</v>
      </c>
      <c r="E40" s="399"/>
      <c r="F40" s="399"/>
      <c r="G40" s="399"/>
      <c r="H40" s="399"/>
      <c r="I40" s="399"/>
      <c r="J40" s="399"/>
      <c r="K40" s="399"/>
      <c r="L40" s="156">
        <v>23</v>
      </c>
      <c r="M40" s="151"/>
      <c r="N40" s="71"/>
      <c r="O40" s="71"/>
    </row>
    <row r="41" spans="1:15" x14ac:dyDescent="0.25">
      <c r="A41" s="71"/>
      <c r="B41" s="150"/>
      <c r="C41" s="156" t="s">
        <v>425</v>
      </c>
      <c r="D41" s="399" t="s">
        <v>567</v>
      </c>
      <c r="E41" s="399"/>
      <c r="F41" s="399"/>
      <c r="G41" s="399"/>
      <c r="H41" s="399"/>
      <c r="I41" s="399"/>
      <c r="J41" s="399"/>
      <c r="K41" s="399"/>
      <c r="L41" s="156"/>
      <c r="M41" s="151"/>
      <c r="N41" s="71"/>
      <c r="O41" s="71"/>
    </row>
    <row r="42" spans="1:15" x14ac:dyDescent="0.25">
      <c r="A42" s="71"/>
      <c r="B42" s="150"/>
      <c r="C42" s="156" t="s">
        <v>426</v>
      </c>
      <c r="D42" s="399" t="s">
        <v>568</v>
      </c>
      <c r="E42" s="399"/>
      <c r="F42" s="399"/>
      <c r="G42" s="399"/>
      <c r="H42" s="399"/>
      <c r="I42" s="399"/>
      <c r="J42" s="399"/>
      <c r="K42" s="399"/>
      <c r="L42" s="156"/>
      <c r="M42" s="151"/>
      <c r="N42" s="71"/>
      <c r="O42" s="71"/>
    </row>
    <row r="43" spans="1:15" x14ac:dyDescent="0.25">
      <c r="A43" s="71"/>
      <c r="B43" s="150"/>
      <c r="C43" s="156">
        <v>32</v>
      </c>
      <c r="D43" s="399" t="s">
        <v>569</v>
      </c>
      <c r="E43" s="399"/>
      <c r="F43" s="399"/>
      <c r="G43" s="399"/>
      <c r="H43" s="399"/>
      <c r="I43" s="399"/>
      <c r="J43" s="399"/>
      <c r="K43" s="399"/>
      <c r="L43" s="156"/>
      <c r="M43" s="151"/>
      <c r="N43" s="71"/>
      <c r="O43" s="71"/>
    </row>
    <row r="44" spans="1:15" x14ac:dyDescent="0.25">
      <c r="B44" s="149"/>
      <c r="C44" s="156">
        <v>33</v>
      </c>
      <c r="D44" s="399" t="s">
        <v>570</v>
      </c>
      <c r="E44" s="399"/>
      <c r="F44" s="399"/>
      <c r="G44" s="399"/>
      <c r="H44" s="399"/>
      <c r="I44" s="399"/>
      <c r="J44" s="399"/>
      <c r="K44" s="399"/>
      <c r="L44" s="156">
        <v>24</v>
      </c>
      <c r="M44" s="148"/>
    </row>
    <row r="45" spans="1:15" x14ac:dyDescent="0.25">
      <c r="B45" s="149"/>
      <c r="C45" s="156">
        <v>34</v>
      </c>
      <c r="D45" s="399" t="s">
        <v>571</v>
      </c>
      <c r="E45" s="399"/>
      <c r="F45" s="399"/>
      <c r="G45" s="399"/>
      <c r="H45" s="399"/>
      <c r="I45" s="399"/>
      <c r="J45" s="399"/>
      <c r="K45" s="399"/>
      <c r="L45" s="156"/>
      <c r="M45" s="148"/>
    </row>
    <row r="46" spans="1:15" x14ac:dyDescent="0.25">
      <c r="B46" s="149"/>
      <c r="C46" s="156"/>
      <c r="D46" s="155"/>
      <c r="E46" s="155"/>
      <c r="F46" s="155"/>
      <c r="G46" s="155"/>
      <c r="H46" s="155"/>
      <c r="I46" s="155"/>
      <c r="J46" s="155"/>
      <c r="K46" s="155"/>
      <c r="L46" s="156"/>
      <c r="M46" s="148"/>
    </row>
    <row r="47" spans="1:15" ht="14.4" thickBot="1" x14ac:dyDescent="0.3">
      <c r="B47" s="15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4"/>
    </row>
  </sheetData>
  <mergeCells count="40">
    <mergeCell ref="D44:K44"/>
    <mergeCell ref="D45:K45"/>
    <mergeCell ref="D39:G39"/>
    <mergeCell ref="D40:K40"/>
    <mergeCell ref="D41:K41"/>
    <mergeCell ref="D42:K42"/>
    <mergeCell ref="D43:K43"/>
    <mergeCell ref="D31:K31"/>
    <mergeCell ref="D37:K37"/>
    <mergeCell ref="D38:K38"/>
    <mergeCell ref="D32:K32"/>
    <mergeCell ref="D33:K33"/>
    <mergeCell ref="D34:K34"/>
    <mergeCell ref="D35:K35"/>
    <mergeCell ref="D36:K36"/>
    <mergeCell ref="D26:K26"/>
    <mergeCell ref="D27:K27"/>
    <mergeCell ref="D28:K28"/>
    <mergeCell ref="D29:K29"/>
    <mergeCell ref="D30:K30"/>
    <mergeCell ref="D21:K21"/>
    <mergeCell ref="D22:K22"/>
    <mergeCell ref="D23:K23"/>
    <mergeCell ref="D24:K24"/>
    <mergeCell ref="D25:K25"/>
    <mergeCell ref="C3:L3"/>
    <mergeCell ref="C4:L4"/>
    <mergeCell ref="C5:L5"/>
    <mergeCell ref="D19:K19"/>
    <mergeCell ref="D20:K20"/>
    <mergeCell ref="D13:K13"/>
    <mergeCell ref="D10:K10"/>
    <mergeCell ref="D12:K12"/>
    <mergeCell ref="D11:K11"/>
    <mergeCell ref="D9:K9"/>
    <mergeCell ref="D14:K14"/>
    <mergeCell ref="D15:K15"/>
    <mergeCell ref="D16:K16"/>
    <mergeCell ref="D17:K17"/>
    <mergeCell ref="D18:K18"/>
  </mergeCells>
  <phoneticPr fontId="19" type="noConversion"/>
  <hyperlinks>
    <hyperlink ref="D11:H11" location="'Table 2'!A1" display="Sectoral Distribution of CIRPs as on September 30, 2020" xr:uid="{F89F2677-8BEA-448C-A060-472C7F77F60D}"/>
    <hyperlink ref="D10:G10" location="'Table 1'!A1" display="Corporate Insolvency Resolution Process" xr:uid="{344CAA81-94EB-4866-81E3-F1DD9C814262}"/>
    <hyperlink ref="D12:H12" location="'Table 3'!A1" display="Initiation of Corporate Insolvency Resolution Process" xr:uid="{763B0487-B19B-46A8-A234-DEE3BA8DED15}"/>
    <hyperlink ref="D13:I13" location="'Table 4'!A1" display="Outcome of CIRPs, initiated Stakeholder-wise, as on September 30, 2020" xr:uid="{4C7C5821-5CB2-4460-98EF-92FFF0A7B34A}"/>
    <hyperlink ref="D15:H15" location="'Table 6'!A1" display="Closure of CIRP by Withdrawal till September 30, 2020" xr:uid="{0968355C-1B2E-BB4F-910F-B11E37B7EF75}"/>
    <hyperlink ref="D16:I16" location="'Table 7'!A1" display="CIRPs Ending with Orders for Liquidation till September 30, 2020" xr:uid="{7458849F-289E-9943-9102-2F2F54C2F3E9}"/>
    <hyperlink ref="D17:F17" location="'Table 8'!A1" display="CIRPs Yielding Resolution" xr:uid="{09B98668-FEF2-744E-893D-96BBFB585877}"/>
    <hyperlink ref="D18:H18" location="'Table 9'!A1" display="Status of Liquidation Processes as on September 30, 2020" xr:uid="{CDADAFE9-BFE0-1C4F-B36B-96205ADCA16F}"/>
    <hyperlink ref="D19:F19" location="'Table 10'!A1" display="Details of Closed Liquidations " xr:uid="{4912F090-BE96-374B-AB20-CCFC61129FE6}"/>
    <hyperlink ref="D20:F20" location="'Table 11'!A1" display="Reasons for Liquidations" xr:uid="{A6688A8A-5DC7-BC48-BE66-9C0DE2B2C222}"/>
    <hyperlink ref="D21:F21" location="'Table 12'!A1" display="Claims in Liquidation Process" xr:uid="{9BDC039B-CBC5-E945-A6C0-B56BAB893501}"/>
    <hyperlink ref="D22:F22" location="'Table 13'!A1" display="Twelve Large Accounts " xr:uid="{23A9C77D-D4FE-8642-BE78-F5550CDB4655}"/>
    <hyperlink ref="D23:I23" location="'Table 14'!A1" display="Commencement of Voluntary Liquidations till September 30, 2020" xr:uid="{B7AAE02E-8DF8-D641-BC77-79EE86E19483}"/>
    <hyperlink ref="D24:H24" location="'Table 15'!A1" display="Status of Voluntary Liquidations as on September 30, 2020" xr:uid="{91DD665C-AE57-5540-9238-61354AF1BA8C}"/>
    <hyperlink ref="D25:G25" location="'Table 16 '!A1" display="Reasons for Voluntary Liquidations" xr:uid="{9A767D2E-8016-ED4B-9AD2-73B5E888173F}"/>
    <hyperlink ref="D26:H26" location="'Table 17'!A1" display="Details of 739 Liquidations (excludes 8 withdrawals)" xr:uid="{AE390CE9-D6F1-C24E-8E9E-9290E66154A1}"/>
    <hyperlink ref="D27:G27" location="'Table 18'!A1" display="Realisations under Voluntary Liquidation" xr:uid="{788728CD-BAA1-9149-B537-AC52D89409AF}"/>
    <hyperlink ref="D28:I28" location="'Table 19'!A1" display="Average time for approval of Resolution Plans/Orders for Liquidation" xr:uid="{EF143C15-06BA-9742-BAD6-878D698057BF}"/>
    <hyperlink ref="D29:I29" location="'Table 20'!A1" display="Corporate Liquidation Accounts as on September 30, 2020" xr:uid="{3A93CFFE-821A-6F4D-974A-C11E3CB380E1}"/>
    <hyperlink ref="D31:H31" location="'Table 21'!A1" display="Registered IPs and AFAs as on September 30, 2020" xr:uid="{65903F63-D1F1-494A-8B0D-12DACEC2CB11}"/>
    <hyperlink ref="D32:H32" location="'Table 22'!A1" display="Registration and Cancellation of Registrations of IPs " xr:uid="{6A4D9924-E125-C042-86F2-62D9AD8182D5}"/>
    <hyperlink ref="D33:I33" location="'Table 23'!A1" display="Distribution of IPs as per their Eligibility as on September 30, 2020" xr:uid="{E6CC94B7-98B6-804F-AA60-BC50F4857E1D}"/>
    <hyperlink ref="D34:G34" location="'Table 24'!A1" display="Age Profile of IPs as on September 30, 2020" xr:uid="{4C82F37F-9AB1-8149-8D9B-C0BFD3FD079D}"/>
    <hyperlink ref="D35:G35" location="'Table 25'!A1" display="Zone-wise Number of IPs in the Panel" xr:uid="{7CB0AAA4-D06D-3144-9B94-1CBF6AF8E0E9}"/>
    <hyperlink ref="D36:I36" location="'Table 26'!A1" display="Replacement of IRP with RP as on September 30, 2020" xr:uid="{575F7517-6B2C-ED41-9D40-CD5DB61385F5}"/>
    <hyperlink ref="D37:F37" location="'Table 27'!A1" display="IPEs as on September 30, 2020" xr:uid="{68EA3BA2-37E9-E74F-A6C2-F90418EAE5DC}"/>
    <hyperlink ref="D40:G40" location="'Table 28'!A1" display=" Details of information with NeSL" xr:uid="{BF598535-031F-054D-87EA-645A1DA384EC}"/>
    <hyperlink ref="D41:H41" location="'Table 29 A'!A1" display="Registered Valuers as on September 30, 2020" xr:uid="{62825894-D52F-DC4D-B0F4-42155B5048C6}"/>
    <hyperlink ref="D42:H42" location="'Table 29 B'!A1" display="Registered Valuers (Entities) as on September 30, 2020" xr:uid="{B77046FA-4DA3-AF40-80C4-48F069E7681B}"/>
    <hyperlink ref="D43:H43" location="'Table 30'!A1" display="Registration of RVs till September 30, 2020" xr:uid="{444059F8-F63B-F446-8D9F-45040298A7A3}"/>
    <hyperlink ref="D44:I44" location="'Table 31'!A1" display="Region wise Registered Valuers as on September 30, 2020" xr:uid="{88687BF3-27BD-EA47-A328-9A576C55AD24}"/>
    <hyperlink ref="D45:H45" location="'Table 32'!A1" display="Age profile of RVs as on September 30, 2020" xr:uid="{9CDEF25A-C808-B04B-9D0C-E9AA7E5C7AAC}"/>
    <hyperlink ref="D11:I11" location="'Table 2'!A1" display="Sectoral Distribution of CIRPs as on December 31, 2020" xr:uid="{EAC620C1-2930-4A58-8381-B8EB3C1CFD37}"/>
    <hyperlink ref="D13:J13" location="'Table 4'!A1" display="Outcome of CIRPs, initiated Stakeholder-wise, as on December 31, 2020" xr:uid="{D8CA0A17-8B66-429E-A62E-5C9A4CAE2E8F}"/>
    <hyperlink ref="D14:G14" location="'Table of Contents'!A1" display="Status of CIRPs as on December 31, 2020" xr:uid="{00648324-CAC2-4544-B18C-306A06D063B6}"/>
    <hyperlink ref="D15:K15" location="'Table 6'!A1" display="Closure of CIRP by Withdrawal till December 31, 2020" xr:uid="{9657C577-B1E8-47A2-929E-B24DE326BB62}"/>
    <hyperlink ref="D16:K16" location="'Table 7'!A1" display="CIRPs Ending with Orders for Liquidation till December 31, 2020" xr:uid="{D7B43F56-0A94-47D3-A232-ABC0D43BFDF3}"/>
    <hyperlink ref="D18:K18" location="'Table 9'!A1" display="Status of Liquidation Processes as on December 31, 2020" xr:uid="{0DFCCD56-14F0-4858-AC65-CDC1E0D1FAC2}"/>
    <hyperlink ref="D23:K23" location="'Table 14'!A1" display="Commencement of Voluntary Liquidations till December 31, 2020" xr:uid="{0A01FAC9-5F63-43F5-B66A-839A3D8DFB83}"/>
    <hyperlink ref="D24:K24" location="'Table 15'!A1" display="Status of Voluntary Liquidations as on December 31, 2020" xr:uid="{46121A34-6DC2-4D28-B3B3-5800D9403A85}"/>
    <hyperlink ref="D26:K26" location="'Table 17'!A1" display="Details of 801 Liquidations (excludes 8 withdrawals)" xr:uid="{957F16DD-97C6-4D3A-AB4D-E2C809FF8090}"/>
    <hyperlink ref="D29:K29" location="'Table 20'!A1" display="Corporate Liquidation Accounts as on December 31, 2020" xr:uid="{EE8F1BC8-8300-483A-9035-27B7227361DB}"/>
    <hyperlink ref="D30:K30" location="'Table 21'!A1" display="Insolvency Resolution of Personal Guarantors " xr:uid="{CE98CDD7-594D-44E2-B8BD-31FFD6E6794C}"/>
    <hyperlink ref="D31:K31" location="'Table 22'!A1" display="Registered IPs and AFAs as on December 31, 2020" xr:uid="{11EC5D6B-F69D-4D84-AFA8-304EF03B7BD3}"/>
    <hyperlink ref="D32:K32" location="'Table 23'!A1" display="Registration and Cancellation of Registrations of IPs " xr:uid="{AE7457D1-317B-40DC-A4B2-64428942C284}"/>
    <hyperlink ref="D33:K33" location="'Table 24'!A1" display="Distribution of IPs as per their Eligibility as on December 31, 2020" xr:uid="{4AB255C9-272E-4693-A628-E187411DCBDA}"/>
    <hyperlink ref="D34:K34" location="'Table 25'!A1" display="Age Profile of IPs as on December 31, 2020" xr:uid="{B251069D-9B5E-4BD2-816D-7C2173FA7172}"/>
    <hyperlink ref="D35:K35" location="'Table 26'!A1" display="Zone-wise Number of IPs in the Panel" xr:uid="{D0CFE2DA-5869-4E80-A3D8-9543193F5A17}"/>
    <hyperlink ref="D36:K36" location="'Table 27'!A1" display="Replacement of IRP with RP as on December 31, 2020" xr:uid="{5DC0F49A-0F79-4196-968F-C72876F79B77}"/>
    <hyperlink ref="D37:K37" location="'Table 28'!A1" display="IPEs as on December 31, 2020" xr:uid="{85DFC3EB-D7CB-430D-A1F6-0A2C2BB54375}"/>
    <hyperlink ref="D38:K38" location="'Table 29'!A1" display="Activities by IPAs " xr:uid="{DA7B5FB2-DAED-4576-A7AE-3E05014944FD}"/>
    <hyperlink ref="D40:K40" location="'Table 30'!A1" display="Details of information with NeSL" xr:uid="{AAD4BAE1-395D-4C7D-BCCC-42A4A00F9721}"/>
    <hyperlink ref="D41:K41" location="'Table 31 A'!A1" display="Registered Valuers as on December 31, 2020" xr:uid="{CE05F0DF-977D-4A91-BA11-982C6633F479}"/>
    <hyperlink ref="D42:K42" location="'Table 31 B'!A1" display="Registered Valuers (Entities) as on December 31, 2020" xr:uid="{712C2640-EEF0-444D-AD3C-C83F67098E15}"/>
    <hyperlink ref="D43:K43" location="'Table 32'!A1" display="Registration of RVs till December 31, 2020" xr:uid="{FC56BF7B-7A03-4561-B16B-CAD5DBB8D13D}"/>
    <hyperlink ref="D44:K44" location="'Table 33'!A1" display="Region wise Registered Valuers as on December 31, 2020" xr:uid="{8987A556-8D22-4063-B717-7CDBC5ABE1DE}"/>
    <hyperlink ref="D45:K45" location="'Table 34'!A1" display="Age profile of RVs as on December 31, 2020" xr:uid="{8541CB2D-83C1-4FE2-B914-BC6FF27B6DAF}"/>
    <hyperlink ref="D39:G39" location="'Table 29 B'!A1" display="CPE Hours earned by the IPs" xr:uid="{7C8849CE-D99C-F348-9012-9FAE57E2AA4A}"/>
    <hyperlink ref="D14:K14" location="'Table 5'!A1" display="Status of CIRPs as on March 31, 2021" xr:uid="{CB8BE2CB-5BD1-4905-B068-93D14681B19E}"/>
  </hyperlinks>
  <pageMargins left="0.7" right="0.7" top="0.75" bottom="0.75" header="0.3" footer="0.3"/>
  <ignoredErrors>
    <ignoredError sqref="L13 L15" twoDigitTextYear="1"/>
  </ignoredError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7B033-B432-A54C-B6D4-EABBE47529C8}">
  <sheetPr codeName="Sheet20">
    <tabColor rgb="FFEE704A"/>
  </sheetPr>
  <dimension ref="B2:M54"/>
  <sheetViews>
    <sheetView showGridLines="0" zoomScaleNormal="100" workbookViewId="0">
      <selection activeCell="L2" sqref="L2:L3"/>
    </sheetView>
  </sheetViews>
  <sheetFormatPr defaultColWidth="10.796875" defaultRowHeight="13.2" x14ac:dyDescent="0.25"/>
  <cols>
    <col min="1" max="1" width="3" style="78" customWidth="1"/>
    <col min="2" max="2" width="7.59765625" style="78" customWidth="1"/>
    <col min="3" max="3" width="49" style="78" customWidth="1"/>
    <col min="4" max="4" width="13.796875" style="78" customWidth="1"/>
    <col min="5" max="10" width="10.796875" style="78"/>
    <col min="11" max="11" width="4.69921875" style="78" customWidth="1"/>
    <col min="12" max="16384" width="10.796875" style="78"/>
  </cols>
  <sheetData>
    <row r="2" spans="2:12" ht="13.8" x14ac:dyDescent="0.25">
      <c r="B2" s="446" t="s">
        <v>421</v>
      </c>
      <c r="C2" s="446"/>
      <c r="D2" s="446"/>
      <c r="E2" s="446"/>
      <c r="F2" s="446"/>
      <c r="G2" s="446"/>
      <c r="H2" s="446"/>
      <c r="I2" s="446"/>
      <c r="J2" s="446"/>
      <c r="L2" s="408" t="s">
        <v>638</v>
      </c>
    </row>
    <row r="3" spans="2:12" ht="15" customHeight="1" x14ac:dyDescent="0.25">
      <c r="B3" s="477" t="s">
        <v>124</v>
      </c>
      <c r="C3" s="477"/>
      <c r="D3" s="477"/>
      <c r="E3" s="477"/>
      <c r="F3" s="477"/>
      <c r="G3" s="477"/>
      <c r="H3" s="477"/>
      <c r="I3" s="477"/>
      <c r="J3" s="477"/>
      <c r="K3" s="80"/>
      <c r="L3" s="408"/>
    </row>
    <row r="4" spans="2:12" ht="31.95" customHeight="1" x14ac:dyDescent="0.25">
      <c r="B4" s="180" t="s">
        <v>99</v>
      </c>
      <c r="C4" s="180" t="s">
        <v>209</v>
      </c>
      <c r="D4" s="180" t="s">
        <v>210</v>
      </c>
      <c r="E4" s="180" t="s">
        <v>211</v>
      </c>
      <c r="F4" s="180" t="s">
        <v>212</v>
      </c>
      <c r="G4" s="180" t="s">
        <v>213</v>
      </c>
      <c r="H4" s="180" t="s">
        <v>214</v>
      </c>
      <c r="I4" s="180" t="s">
        <v>215</v>
      </c>
      <c r="J4" s="180" t="s">
        <v>205</v>
      </c>
    </row>
    <row r="5" spans="2:12" customFormat="1" ht="13.05" customHeight="1" x14ac:dyDescent="0.25">
      <c r="B5" s="457" t="s">
        <v>438</v>
      </c>
      <c r="C5" s="457"/>
      <c r="D5" s="457"/>
      <c r="E5" s="457"/>
      <c r="F5" s="457"/>
      <c r="G5" s="457"/>
      <c r="H5" s="457"/>
      <c r="I5" s="457"/>
      <c r="J5" s="220"/>
    </row>
    <row r="6" spans="2:12" ht="15" customHeight="1" x14ac:dyDescent="0.25">
      <c r="B6" s="221">
        <v>1</v>
      </c>
      <c r="C6" s="222" t="s">
        <v>485</v>
      </c>
      <c r="D6" s="223">
        <v>43190</v>
      </c>
      <c r="E6" s="218">
        <v>43775</v>
      </c>
      <c r="F6" s="204">
        <v>9.3000000000000007</v>
      </c>
      <c r="G6" s="204" t="s">
        <v>486</v>
      </c>
      <c r="H6" s="204" t="s">
        <v>486</v>
      </c>
      <c r="I6" s="204">
        <v>7.0000000000000007E-2</v>
      </c>
      <c r="J6" s="204">
        <v>9.23</v>
      </c>
    </row>
    <row r="7" spans="2:12" ht="15" customHeight="1" x14ac:dyDescent="0.25">
      <c r="B7" s="221">
        <v>2</v>
      </c>
      <c r="C7" s="222" t="s">
        <v>487</v>
      </c>
      <c r="D7" s="223">
        <v>43430</v>
      </c>
      <c r="E7" s="218">
        <v>43874</v>
      </c>
      <c r="F7" s="204">
        <v>0.01</v>
      </c>
      <c r="G7" s="204" t="s">
        <v>486</v>
      </c>
      <c r="H7" s="204" t="s">
        <v>486</v>
      </c>
      <c r="I7" s="204">
        <v>0.01</v>
      </c>
      <c r="J7" s="204" t="s">
        <v>486</v>
      </c>
    </row>
    <row r="8" spans="2:12" ht="15" customHeight="1" x14ac:dyDescent="0.25">
      <c r="B8" s="221">
        <v>3</v>
      </c>
      <c r="C8" s="222" t="s">
        <v>488</v>
      </c>
      <c r="D8" s="223">
        <v>43713</v>
      </c>
      <c r="E8" s="218">
        <v>43892</v>
      </c>
      <c r="F8" s="204">
        <v>0.3</v>
      </c>
      <c r="G8" s="204" t="s">
        <v>486</v>
      </c>
      <c r="H8" s="204" t="s">
        <v>486</v>
      </c>
      <c r="I8" s="204">
        <v>0.13</v>
      </c>
      <c r="J8" s="204">
        <v>0.17</v>
      </c>
    </row>
    <row r="9" spans="2:12" ht="15" customHeight="1" x14ac:dyDescent="0.25">
      <c r="B9" s="221">
        <v>4</v>
      </c>
      <c r="C9" s="222" t="s">
        <v>489</v>
      </c>
      <c r="D9" s="223">
        <v>43430</v>
      </c>
      <c r="E9" s="218">
        <v>43903</v>
      </c>
      <c r="F9" s="204">
        <v>0.68</v>
      </c>
      <c r="G9" s="204" t="s">
        <v>486</v>
      </c>
      <c r="H9" s="204" t="s">
        <v>486</v>
      </c>
      <c r="I9" s="204">
        <v>0.02</v>
      </c>
      <c r="J9" s="204">
        <v>0.66</v>
      </c>
    </row>
    <row r="10" spans="2:12" ht="15" customHeight="1" x14ac:dyDescent="0.25">
      <c r="B10" s="221">
        <v>5</v>
      </c>
      <c r="C10" s="222" t="s">
        <v>490</v>
      </c>
      <c r="D10" s="223">
        <v>43355</v>
      </c>
      <c r="E10" s="218">
        <v>43993</v>
      </c>
      <c r="F10" s="204">
        <v>1.56</v>
      </c>
      <c r="G10" s="204" t="s">
        <v>486</v>
      </c>
      <c r="H10" s="204" t="s">
        <v>486</v>
      </c>
      <c r="I10" s="204">
        <v>0.18</v>
      </c>
      <c r="J10" s="204">
        <v>1.38</v>
      </c>
    </row>
    <row r="11" spans="2:12" ht="15" customHeight="1" x14ac:dyDescent="0.25">
      <c r="B11" s="221">
        <v>6</v>
      </c>
      <c r="C11" s="222" t="s">
        <v>491</v>
      </c>
      <c r="D11" s="223">
        <v>43684</v>
      </c>
      <c r="E11" s="218">
        <v>43998</v>
      </c>
      <c r="F11" s="204">
        <v>0.17</v>
      </c>
      <c r="G11" s="204" t="s">
        <v>486</v>
      </c>
      <c r="H11" s="204" t="s">
        <v>486</v>
      </c>
      <c r="I11" s="204">
        <v>0.02</v>
      </c>
      <c r="J11" s="204">
        <v>0.15</v>
      </c>
    </row>
    <row r="12" spans="2:12" ht="15" customHeight="1" x14ac:dyDescent="0.25">
      <c r="B12" s="221">
        <v>7</v>
      </c>
      <c r="C12" s="222" t="s">
        <v>492</v>
      </c>
      <c r="D12" s="223">
        <v>43122</v>
      </c>
      <c r="E12" s="218">
        <v>44084</v>
      </c>
      <c r="F12" s="204">
        <v>0.22</v>
      </c>
      <c r="G12" s="204" t="s">
        <v>486</v>
      </c>
      <c r="H12" s="204" t="s">
        <v>486</v>
      </c>
      <c r="I12" s="204">
        <v>7.0000000000000007E-2</v>
      </c>
      <c r="J12" s="204">
        <v>0.14000000000000001</v>
      </c>
    </row>
    <row r="13" spans="2:12" ht="15" customHeight="1" x14ac:dyDescent="0.25">
      <c r="B13" s="221">
        <v>8</v>
      </c>
      <c r="C13" s="222" t="s">
        <v>493</v>
      </c>
      <c r="D13" s="223">
        <v>43738</v>
      </c>
      <c r="E13" s="218">
        <v>44102</v>
      </c>
      <c r="F13" s="204">
        <v>0.04</v>
      </c>
      <c r="G13" s="204" t="s">
        <v>486</v>
      </c>
      <c r="H13" s="204" t="s">
        <v>486</v>
      </c>
      <c r="I13" s="204">
        <v>0.04</v>
      </c>
      <c r="J13" s="204" t="s">
        <v>486</v>
      </c>
    </row>
    <row r="14" spans="2:12" ht="15" customHeight="1" x14ac:dyDescent="0.25">
      <c r="B14" s="221">
        <v>9</v>
      </c>
      <c r="C14" s="222" t="s">
        <v>494</v>
      </c>
      <c r="D14" s="223">
        <v>43554</v>
      </c>
      <c r="E14" s="218">
        <v>44120</v>
      </c>
      <c r="F14" s="204">
        <v>1.29</v>
      </c>
      <c r="G14" s="204" t="s">
        <v>486</v>
      </c>
      <c r="H14" s="204" t="s">
        <v>486</v>
      </c>
      <c r="I14" s="204">
        <v>0.24</v>
      </c>
      <c r="J14" s="204">
        <v>1.05</v>
      </c>
    </row>
    <row r="15" spans="2:12" ht="15" customHeight="1" x14ac:dyDescent="0.25">
      <c r="B15" s="221">
        <v>10</v>
      </c>
      <c r="C15" s="222" t="s">
        <v>495</v>
      </c>
      <c r="D15" s="223">
        <v>43586</v>
      </c>
      <c r="E15" s="218">
        <v>44120</v>
      </c>
      <c r="F15" s="204">
        <v>0.37</v>
      </c>
      <c r="G15" s="204">
        <v>0.02</v>
      </c>
      <c r="H15" s="204">
        <v>0.02</v>
      </c>
      <c r="I15" s="204">
        <v>0.09</v>
      </c>
      <c r="J15" s="204">
        <v>0.26</v>
      </c>
    </row>
    <row r="16" spans="2:12" ht="15" customHeight="1" x14ac:dyDescent="0.25">
      <c r="B16" s="221">
        <v>11</v>
      </c>
      <c r="C16" s="222" t="s">
        <v>496</v>
      </c>
      <c r="D16" s="223">
        <v>43560</v>
      </c>
      <c r="E16" s="218">
        <v>44146</v>
      </c>
      <c r="F16" s="204">
        <v>1.87</v>
      </c>
      <c r="G16" s="204" t="s">
        <v>486</v>
      </c>
      <c r="H16" s="204" t="s">
        <v>486</v>
      </c>
      <c r="I16" s="204">
        <v>0.11</v>
      </c>
      <c r="J16" s="204">
        <v>1.76</v>
      </c>
    </row>
    <row r="17" spans="2:10" ht="15" customHeight="1" x14ac:dyDescent="0.25">
      <c r="B17" s="221">
        <v>12</v>
      </c>
      <c r="C17" s="222" t="s">
        <v>497</v>
      </c>
      <c r="D17" s="223">
        <v>43843</v>
      </c>
      <c r="E17" s="218">
        <v>44158</v>
      </c>
      <c r="F17" s="204">
        <v>2.6</v>
      </c>
      <c r="G17" s="204" t="s">
        <v>486</v>
      </c>
      <c r="H17" s="204" t="s">
        <v>486</v>
      </c>
      <c r="I17" s="204">
        <v>0.45</v>
      </c>
      <c r="J17" s="204">
        <v>2.15</v>
      </c>
    </row>
    <row r="18" spans="2:10" ht="15" customHeight="1" x14ac:dyDescent="0.25">
      <c r="B18" s="221">
        <v>13</v>
      </c>
      <c r="C18" s="222" t="s">
        <v>498</v>
      </c>
      <c r="D18" s="223">
        <v>43577</v>
      </c>
      <c r="E18" s="218">
        <v>44162</v>
      </c>
      <c r="F18" s="204">
        <v>1.29</v>
      </c>
      <c r="G18" s="204" t="s">
        <v>486</v>
      </c>
      <c r="H18" s="204" t="s">
        <v>486</v>
      </c>
      <c r="I18" s="204">
        <v>0.02</v>
      </c>
      <c r="J18" s="204">
        <v>1.27</v>
      </c>
    </row>
    <row r="19" spans="2:10" ht="15" customHeight="1" x14ac:dyDescent="0.25">
      <c r="B19" s="221">
        <v>14</v>
      </c>
      <c r="C19" s="222" t="s">
        <v>499</v>
      </c>
      <c r="D19" s="223">
        <v>43693</v>
      </c>
      <c r="E19" s="218">
        <v>44172</v>
      </c>
      <c r="F19" s="204">
        <v>0.2</v>
      </c>
      <c r="G19" s="204" t="s">
        <v>486</v>
      </c>
      <c r="H19" s="204" t="s">
        <v>486</v>
      </c>
      <c r="I19" s="204">
        <v>0.08</v>
      </c>
      <c r="J19" s="204">
        <v>0.12</v>
      </c>
    </row>
    <row r="20" spans="2:10" ht="15" customHeight="1" x14ac:dyDescent="0.25">
      <c r="B20" s="221">
        <v>15</v>
      </c>
      <c r="C20" s="222" t="s">
        <v>500</v>
      </c>
      <c r="D20" s="223">
        <v>43661</v>
      </c>
      <c r="E20" s="218">
        <v>44172</v>
      </c>
      <c r="F20" s="204">
        <v>0.04</v>
      </c>
      <c r="G20" s="204" t="s">
        <v>486</v>
      </c>
      <c r="H20" s="204" t="s">
        <v>486</v>
      </c>
      <c r="I20" s="204">
        <v>0.03</v>
      </c>
      <c r="J20" s="204">
        <v>0.01</v>
      </c>
    </row>
    <row r="21" spans="2:10" ht="15" customHeight="1" x14ac:dyDescent="0.25">
      <c r="B21" s="221">
        <v>16</v>
      </c>
      <c r="C21" s="222" t="s">
        <v>501</v>
      </c>
      <c r="D21" s="223">
        <v>43682</v>
      </c>
      <c r="E21" s="218">
        <v>44174</v>
      </c>
      <c r="F21" s="204">
        <v>0.2</v>
      </c>
      <c r="G21" s="204" t="s">
        <v>486</v>
      </c>
      <c r="H21" s="204" t="s">
        <v>486</v>
      </c>
      <c r="I21" s="204">
        <v>0.2</v>
      </c>
      <c r="J21" s="204" t="s">
        <v>486</v>
      </c>
    </row>
    <row r="22" spans="2:10" ht="15" customHeight="1" x14ac:dyDescent="0.25">
      <c r="B22" s="221">
        <v>17</v>
      </c>
      <c r="C22" s="222" t="s">
        <v>502</v>
      </c>
      <c r="D22" s="223">
        <v>43636</v>
      </c>
      <c r="E22" s="218">
        <v>44175</v>
      </c>
      <c r="F22" s="204">
        <v>0.01</v>
      </c>
      <c r="G22" s="204" t="s">
        <v>486</v>
      </c>
      <c r="H22" s="204" t="s">
        <v>486</v>
      </c>
      <c r="I22" s="204">
        <v>0.01</v>
      </c>
      <c r="J22" s="204" t="s">
        <v>486</v>
      </c>
    </row>
    <row r="23" spans="2:10" ht="15" customHeight="1" x14ac:dyDescent="0.25">
      <c r="B23" s="221">
        <v>18</v>
      </c>
      <c r="C23" s="222" t="s">
        <v>503</v>
      </c>
      <c r="D23" s="223">
        <v>43460</v>
      </c>
      <c r="E23" s="218">
        <v>44179</v>
      </c>
      <c r="F23" s="204">
        <v>0.04</v>
      </c>
      <c r="G23" s="204" t="s">
        <v>486</v>
      </c>
      <c r="H23" s="204" t="s">
        <v>486</v>
      </c>
      <c r="I23" s="204">
        <v>0.04</v>
      </c>
      <c r="J23" s="204" t="s">
        <v>486</v>
      </c>
    </row>
    <row r="24" spans="2:10" ht="15" customHeight="1" x14ac:dyDescent="0.25">
      <c r="B24" s="458" t="s">
        <v>572</v>
      </c>
      <c r="C24" s="458"/>
      <c r="D24" s="458"/>
      <c r="E24" s="458"/>
      <c r="F24" s="458"/>
      <c r="G24" s="458"/>
      <c r="H24" s="458"/>
      <c r="I24" s="458"/>
      <c r="J24" s="183"/>
    </row>
    <row r="25" spans="2:10" ht="15" customHeight="1" x14ac:dyDescent="0.25">
      <c r="B25" s="221">
        <v>1</v>
      </c>
      <c r="C25" s="222" t="s">
        <v>504</v>
      </c>
      <c r="D25" s="223">
        <v>43866</v>
      </c>
      <c r="E25" s="218">
        <v>44201</v>
      </c>
      <c r="F25" s="204">
        <v>2.0299999999999998</v>
      </c>
      <c r="G25" s="204" t="s">
        <v>486</v>
      </c>
      <c r="H25" s="204" t="s">
        <v>486</v>
      </c>
      <c r="I25" s="204">
        <v>0.41</v>
      </c>
      <c r="J25" s="204">
        <v>1.62</v>
      </c>
    </row>
    <row r="26" spans="2:10" ht="15" customHeight="1" x14ac:dyDescent="0.25">
      <c r="B26" s="221">
        <v>2</v>
      </c>
      <c r="C26" s="222" t="s">
        <v>505</v>
      </c>
      <c r="D26" s="223">
        <v>43178</v>
      </c>
      <c r="E26" s="218">
        <v>44207</v>
      </c>
      <c r="F26" s="204">
        <v>0.02</v>
      </c>
      <c r="G26" s="204" t="s">
        <v>486</v>
      </c>
      <c r="H26" s="204" t="s">
        <v>486</v>
      </c>
      <c r="I26" s="204">
        <v>0.02</v>
      </c>
      <c r="J26" s="204" t="s">
        <v>486</v>
      </c>
    </row>
    <row r="27" spans="2:10" ht="15" customHeight="1" x14ac:dyDescent="0.25">
      <c r="B27" s="221">
        <v>3</v>
      </c>
      <c r="C27" s="222" t="s">
        <v>506</v>
      </c>
      <c r="D27" s="223">
        <v>43893</v>
      </c>
      <c r="E27" s="218">
        <v>44208</v>
      </c>
      <c r="F27" s="204">
        <v>0.76</v>
      </c>
      <c r="G27" s="204" t="s">
        <v>486</v>
      </c>
      <c r="H27" s="204" t="s">
        <v>486</v>
      </c>
      <c r="I27" s="204">
        <v>0.03</v>
      </c>
      <c r="J27" s="204">
        <v>0.73</v>
      </c>
    </row>
    <row r="28" spans="2:10" ht="15" customHeight="1" x14ac:dyDescent="0.25">
      <c r="B28" s="221">
        <v>4</v>
      </c>
      <c r="C28" s="222" t="s">
        <v>507</v>
      </c>
      <c r="D28" s="223">
        <v>43461</v>
      </c>
      <c r="E28" s="218">
        <v>44218</v>
      </c>
      <c r="F28" s="204">
        <v>2.14</v>
      </c>
      <c r="G28" s="204" t="s">
        <v>486</v>
      </c>
      <c r="H28" s="204" t="s">
        <v>486</v>
      </c>
      <c r="I28" s="204">
        <v>0.19</v>
      </c>
      <c r="J28" s="204">
        <v>1.95</v>
      </c>
    </row>
    <row r="29" spans="2:10" ht="15" customHeight="1" x14ac:dyDescent="0.25">
      <c r="B29" s="221">
        <v>5</v>
      </c>
      <c r="C29" s="222" t="s">
        <v>508</v>
      </c>
      <c r="D29" s="223">
        <v>43538</v>
      </c>
      <c r="E29" s="218">
        <v>44223</v>
      </c>
      <c r="F29" s="204">
        <v>0.22</v>
      </c>
      <c r="G29" s="204" t="s">
        <v>486</v>
      </c>
      <c r="H29" s="204" t="s">
        <v>486</v>
      </c>
      <c r="I29" s="204">
        <v>0.06</v>
      </c>
      <c r="J29" s="204">
        <v>0.16</v>
      </c>
    </row>
    <row r="30" spans="2:10" ht="15" customHeight="1" x14ac:dyDescent="0.25">
      <c r="B30" s="221">
        <v>6</v>
      </c>
      <c r="C30" s="222" t="s">
        <v>509</v>
      </c>
      <c r="D30" s="223">
        <v>43759</v>
      </c>
      <c r="E30" s="218">
        <v>44224</v>
      </c>
      <c r="F30" s="204">
        <v>1.75</v>
      </c>
      <c r="G30" s="204" t="s">
        <v>486</v>
      </c>
      <c r="H30" s="204" t="s">
        <v>486</v>
      </c>
      <c r="I30" s="204">
        <v>0.03</v>
      </c>
      <c r="J30" s="204">
        <v>1.72</v>
      </c>
    </row>
    <row r="31" spans="2:10" ht="15" customHeight="1" x14ac:dyDescent="0.25">
      <c r="B31" s="221">
        <v>7</v>
      </c>
      <c r="C31" s="222" t="s">
        <v>510</v>
      </c>
      <c r="D31" s="223">
        <v>43738</v>
      </c>
      <c r="E31" s="218">
        <v>44224</v>
      </c>
      <c r="F31" s="204">
        <v>0.24</v>
      </c>
      <c r="G31" s="204" t="s">
        <v>486</v>
      </c>
      <c r="H31" s="204" t="s">
        <v>486</v>
      </c>
      <c r="I31" s="204">
        <v>0.05</v>
      </c>
      <c r="J31" s="204">
        <v>0.2</v>
      </c>
    </row>
    <row r="32" spans="2:10" ht="15" customHeight="1" x14ac:dyDescent="0.25">
      <c r="B32" s="221">
        <v>8</v>
      </c>
      <c r="C32" s="222" t="s">
        <v>511</v>
      </c>
      <c r="D32" s="223">
        <v>43845</v>
      </c>
      <c r="E32" s="218">
        <v>44228</v>
      </c>
      <c r="F32" s="204">
        <v>0.71</v>
      </c>
      <c r="G32" s="204" t="s">
        <v>486</v>
      </c>
      <c r="H32" s="204" t="s">
        <v>486</v>
      </c>
      <c r="I32" s="204">
        <v>0.13</v>
      </c>
      <c r="J32" s="204">
        <v>0.57999999999999996</v>
      </c>
    </row>
    <row r="33" spans="2:13" ht="15" customHeight="1" x14ac:dyDescent="0.25">
      <c r="B33" s="221">
        <v>9</v>
      </c>
      <c r="C33" s="222" t="s">
        <v>512</v>
      </c>
      <c r="D33" s="223">
        <v>43879</v>
      </c>
      <c r="E33" s="218">
        <v>44230</v>
      </c>
      <c r="F33" s="204">
        <v>1.32</v>
      </c>
      <c r="G33" s="204" t="s">
        <v>486</v>
      </c>
      <c r="H33" s="204" t="s">
        <v>486</v>
      </c>
      <c r="I33" s="204">
        <v>0.03</v>
      </c>
      <c r="J33" s="204">
        <v>1.29</v>
      </c>
    </row>
    <row r="34" spans="2:13" ht="15" customHeight="1" x14ac:dyDescent="0.25">
      <c r="B34" s="221">
        <v>10</v>
      </c>
      <c r="C34" s="222" t="s">
        <v>513</v>
      </c>
      <c r="D34" s="223">
        <v>43515</v>
      </c>
      <c r="E34" s="218">
        <v>44230</v>
      </c>
      <c r="F34" s="204">
        <v>0.7</v>
      </c>
      <c r="G34" s="204" t="s">
        <v>486</v>
      </c>
      <c r="H34" s="204" t="s">
        <v>486</v>
      </c>
      <c r="I34" s="204">
        <v>0.09</v>
      </c>
      <c r="J34" s="204">
        <v>0.62</v>
      </c>
    </row>
    <row r="35" spans="2:13" ht="15" customHeight="1" x14ac:dyDescent="0.25">
      <c r="B35" s="221">
        <v>11</v>
      </c>
      <c r="C35" s="222" t="s">
        <v>514</v>
      </c>
      <c r="D35" s="223">
        <v>43550</v>
      </c>
      <c r="E35" s="218">
        <v>44230</v>
      </c>
      <c r="F35" s="204">
        <v>0.01</v>
      </c>
      <c r="G35" s="204" t="s">
        <v>486</v>
      </c>
      <c r="H35" s="204" t="s">
        <v>486</v>
      </c>
      <c r="I35" s="204">
        <v>0.01</v>
      </c>
      <c r="J35" s="204" t="s">
        <v>486</v>
      </c>
    </row>
    <row r="36" spans="2:13" ht="15" customHeight="1" x14ac:dyDescent="0.25">
      <c r="B36" s="221">
        <v>12</v>
      </c>
      <c r="C36" s="222" t="s">
        <v>515</v>
      </c>
      <c r="D36" s="223">
        <v>43155</v>
      </c>
      <c r="E36" s="218">
        <v>44232</v>
      </c>
      <c r="F36" s="204">
        <v>0.04</v>
      </c>
      <c r="G36" s="204" t="s">
        <v>486</v>
      </c>
      <c r="H36" s="204" t="s">
        <v>486</v>
      </c>
      <c r="I36" s="204">
        <v>0.01</v>
      </c>
      <c r="J36" s="204">
        <v>0.03</v>
      </c>
    </row>
    <row r="37" spans="2:13" ht="15" customHeight="1" x14ac:dyDescent="0.25">
      <c r="B37" s="221">
        <v>13</v>
      </c>
      <c r="C37" s="222" t="s">
        <v>516</v>
      </c>
      <c r="D37" s="223">
        <v>43444</v>
      </c>
      <c r="E37" s="218">
        <v>44236</v>
      </c>
      <c r="F37" s="204">
        <v>0.3</v>
      </c>
      <c r="G37" s="204" t="s">
        <v>486</v>
      </c>
      <c r="H37" s="204" t="s">
        <v>486</v>
      </c>
      <c r="I37" s="204">
        <v>0.02</v>
      </c>
      <c r="J37" s="204">
        <v>0.28000000000000003</v>
      </c>
    </row>
    <row r="38" spans="2:13" ht="15" customHeight="1" x14ac:dyDescent="0.25">
      <c r="B38" s="221">
        <v>14</v>
      </c>
      <c r="C38" s="222" t="s">
        <v>517</v>
      </c>
      <c r="D38" s="223">
        <v>43713</v>
      </c>
      <c r="E38" s="218">
        <v>44237</v>
      </c>
      <c r="F38" s="204">
        <v>3.91</v>
      </c>
      <c r="G38" s="204" t="s">
        <v>486</v>
      </c>
      <c r="H38" s="204" t="s">
        <v>486</v>
      </c>
      <c r="I38" s="204">
        <v>0.11</v>
      </c>
      <c r="J38" s="204">
        <v>3.8</v>
      </c>
    </row>
    <row r="39" spans="2:13" x14ac:dyDescent="0.25">
      <c r="B39" s="221">
        <v>15</v>
      </c>
      <c r="C39" s="222" t="s">
        <v>518</v>
      </c>
      <c r="D39" s="223">
        <v>43713</v>
      </c>
      <c r="E39" s="218">
        <v>44237</v>
      </c>
      <c r="F39" s="204">
        <v>0.33</v>
      </c>
      <c r="G39" s="204" t="s">
        <v>486</v>
      </c>
      <c r="H39" s="204" t="s">
        <v>486</v>
      </c>
      <c r="I39" s="204">
        <v>0.09</v>
      </c>
      <c r="J39" s="204">
        <v>0.23</v>
      </c>
    </row>
    <row r="40" spans="2:13" x14ac:dyDescent="0.25">
      <c r="B40" s="221">
        <v>16</v>
      </c>
      <c r="C40" s="222" t="s">
        <v>519</v>
      </c>
      <c r="D40" s="223">
        <v>43822</v>
      </c>
      <c r="E40" s="218">
        <v>44239</v>
      </c>
      <c r="F40" s="204">
        <v>1.22</v>
      </c>
      <c r="G40" s="204" t="s">
        <v>486</v>
      </c>
      <c r="H40" s="204" t="s">
        <v>486</v>
      </c>
      <c r="I40" s="204">
        <v>0.01</v>
      </c>
      <c r="J40" s="204">
        <v>1.21</v>
      </c>
    </row>
    <row r="41" spans="2:13" x14ac:dyDescent="0.25">
      <c r="B41" s="221">
        <v>17</v>
      </c>
      <c r="C41" s="222" t="s">
        <v>520</v>
      </c>
      <c r="D41" s="223">
        <v>43271</v>
      </c>
      <c r="E41" s="218">
        <v>44242</v>
      </c>
      <c r="F41" s="204">
        <v>0.93</v>
      </c>
      <c r="G41" s="204" t="s">
        <v>486</v>
      </c>
      <c r="H41" s="204" t="s">
        <v>486</v>
      </c>
      <c r="I41" s="204">
        <v>0.85</v>
      </c>
      <c r="J41" s="204">
        <v>0.08</v>
      </c>
    </row>
    <row r="42" spans="2:13" x14ac:dyDescent="0.25">
      <c r="B42" s="221">
        <v>18</v>
      </c>
      <c r="C42" s="222" t="s">
        <v>521</v>
      </c>
      <c r="D42" s="223">
        <v>43735</v>
      </c>
      <c r="E42" s="218">
        <v>44246</v>
      </c>
      <c r="F42" s="204">
        <v>0.09</v>
      </c>
      <c r="G42" s="204">
        <v>0.04</v>
      </c>
      <c r="H42" s="204">
        <v>0.04</v>
      </c>
      <c r="I42" s="204">
        <v>0.06</v>
      </c>
      <c r="J42" s="204" t="s">
        <v>486</v>
      </c>
    </row>
    <row r="43" spans="2:13" x14ac:dyDescent="0.25">
      <c r="B43" s="221">
        <v>19</v>
      </c>
      <c r="C43" s="222" t="s">
        <v>522</v>
      </c>
      <c r="D43" s="223">
        <v>43398</v>
      </c>
      <c r="E43" s="218">
        <v>44251</v>
      </c>
      <c r="F43" s="204">
        <v>6.3</v>
      </c>
      <c r="G43" s="204" t="s">
        <v>486</v>
      </c>
      <c r="H43" s="204" t="s">
        <v>486</v>
      </c>
      <c r="I43" s="204">
        <v>0.96</v>
      </c>
      <c r="J43" s="204">
        <v>5.34</v>
      </c>
    </row>
    <row r="44" spans="2:13" x14ac:dyDescent="0.25">
      <c r="B44" s="221">
        <v>20</v>
      </c>
      <c r="C44" s="222" t="s">
        <v>523</v>
      </c>
      <c r="D44" s="223">
        <v>43846</v>
      </c>
      <c r="E44" s="218">
        <v>44258</v>
      </c>
      <c r="F44" s="204">
        <v>2.14</v>
      </c>
      <c r="G44" s="204">
        <v>0.1</v>
      </c>
      <c r="H44" s="204">
        <v>0.1</v>
      </c>
      <c r="I44" s="204">
        <v>0.04</v>
      </c>
      <c r="J44" s="204">
        <v>2</v>
      </c>
    </row>
    <row r="45" spans="2:13" x14ac:dyDescent="0.25">
      <c r="B45" s="221">
        <v>21</v>
      </c>
      <c r="C45" s="222" t="s">
        <v>524</v>
      </c>
      <c r="D45" s="223">
        <v>43881</v>
      </c>
      <c r="E45" s="218">
        <v>44258</v>
      </c>
      <c r="F45" s="204">
        <v>0.53</v>
      </c>
      <c r="G45" s="204" t="s">
        <v>486</v>
      </c>
      <c r="H45" s="204" t="s">
        <v>486</v>
      </c>
      <c r="I45" s="204">
        <v>0.03</v>
      </c>
      <c r="J45" s="204">
        <v>0.5</v>
      </c>
    </row>
    <row r="46" spans="2:13" ht="13.8" x14ac:dyDescent="0.25">
      <c r="B46" s="221">
        <v>22</v>
      </c>
      <c r="C46" s="78" t="s">
        <v>525</v>
      </c>
      <c r="D46" s="118">
        <v>43549</v>
      </c>
      <c r="E46" s="118">
        <v>44258</v>
      </c>
      <c r="F46" s="78">
        <v>0.42</v>
      </c>
      <c r="G46" s="78" t="s">
        <v>486</v>
      </c>
      <c r="H46" s="78" t="s">
        <v>486</v>
      </c>
      <c r="I46" s="78">
        <v>0.01</v>
      </c>
      <c r="J46" s="78">
        <v>0.41</v>
      </c>
      <c r="K46"/>
      <c r="L46"/>
      <c r="M46"/>
    </row>
    <row r="47" spans="2:13" ht="13.8" x14ac:dyDescent="0.25">
      <c r="B47" s="221">
        <v>23</v>
      </c>
      <c r="C47" s="78" t="s">
        <v>526</v>
      </c>
      <c r="D47" s="118">
        <v>44023</v>
      </c>
      <c r="E47" s="118">
        <v>44263</v>
      </c>
      <c r="F47" s="78">
        <v>0.67</v>
      </c>
      <c r="G47" s="78" t="s">
        <v>486</v>
      </c>
      <c r="H47" s="78" t="s">
        <v>486</v>
      </c>
      <c r="I47" s="78">
        <v>0.02</v>
      </c>
      <c r="J47" s="78">
        <v>0.65</v>
      </c>
      <c r="K47"/>
      <c r="L47"/>
      <c r="M47"/>
    </row>
    <row r="48" spans="2:13" ht="13.8" x14ac:dyDescent="0.25">
      <c r="B48" s="221">
        <v>24</v>
      </c>
      <c r="C48" s="78" t="s">
        <v>527</v>
      </c>
      <c r="D48" s="118">
        <v>43190</v>
      </c>
      <c r="E48" s="118">
        <v>44266</v>
      </c>
      <c r="F48" s="78">
        <v>1.76</v>
      </c>
      <c r="G48" s="78" t="s">
        <v>486</v>
      </c>
      <c r="H48" s="78" t="s">
        <v>486</v>
      </c>
      <c r="I48" s="78">
        <v>0.46</v>
      </c>
      <c r="J48" s="78">
        <v>1.3</v>
      </c>
      <c r="K48"/>
      <c r="L48"/>
      <c r="M48"/>
    </row>
    <row r="49" spans="2:13" ht="13.8" x14ac:dyDescent="0.25">
      <c r="B49" s="221">
        <v>25</v>
      </c>
      <c r="C49" s="78" t="s">
        <v>528</v>
      </c>
      <c r="D49" s="118">
        <v>43448</v>
      </c>
      <c r="E49" s="118">
        <v>44279</v>
      </c>
      <c r="F49" s="78">
        <v>0.2</v>
      </c>
      <c r="G49" s="78" t="s">
        <v>486</v>
      </c>
      <c r="H49" s="78" t="s">
        <v>486</v>
      </c>
      <c r="I49" s="78">
        <v>0.02</v>
      </c>
      <c r="J49" s="78">
        <v>0.18</v>
      </c>
      <c r="K49"/>
      <c r="L49"/>
      <c r="M49"/>
    </row>
    <row r="50" spans="2:13" ht="13.8" x14ac:dyDescent="0.25">
      <c r="B50" s="221">
        <v>26</v>
      </c>
      <c r="C50" s="78" t="s">
        <v>529</v>
      </c>
      <c r="D50" s="118">
        <v>43664</v>
      </c>
      <c r="E50" s="118">
        <v>44285</v>
      </c>
      <c r="F50" s="78">
        <v>2.19</v>
      </c>
      <c r="G50" s="78" t="s">
        <v>486</v>
      </c>
      <c r="H50" s="78" t="s">
        <v>486</v>
      </c>
      <c r="I50" s="78">
        <v>0.08</v>
      </c>
      <c r="J50" s="78">
        <v>2.11</v>
      </c>
      <c r="K50"/>
      <c r="L50"/>
      <c r="M50"/>
    </row>
    <row r="51" spans="2:13" ht="13.8" x14ac:dyDescent="0.25">
      <c r="B51" s="450" t="s">
        <v>478</v>
      </c>
      <c r="C51" s="450"/>
      <c r="D51" s="450"/>
      <c r="E51" s="450"/>
      <c r="F51" s="333">
        <v>30.93</v>
      </c>
      <c r="G51" s="333">
        <v>0.14000000000000001</v>
      </c>
      <c r="H51" s="333">
        <v>0.14000000000000001</v>
      </c>
      <c r="I51" s="333">
        <v>3.82</v>
      </c>
      <c r="J51" s="330">
        <v>26.99</v>
      </c>
      <c r="K51"/>
      <c r="L51"/>
      <c r="M51"/>
    </row>
    <row r="52" spans="2:13" ht="13.8" x14ac:dyDescent="0.25">
      <c r="B52" s="448" t="s">
        <v>479</v>
      </c>
      <c r="C52" s="448"/>
      <c r="D52" s="448"/>
      <c r="E52" s="448"/>
      <c r="F52" s="333">
        <v>2867.32</v>
      </c>
      <c r="G52" s="333">
        <v>10.27</v>
      </c>
      <c r="H52" s="333">
        <v>10.27</v>
      </c>
      <c r="I52" s="333">
        <v>29.26</v>
      </c>
      <c r="J52" s="333">
        <v>2827.79</v>
      </c>
      <c r="K52"/>
      <c r="L52"/>
      <c r="M52"/>
    </row>
    <row r="53" spans="2:13" ht="13.8" x14ac:dyDescent="0.25">
      <c r="F53"/>
      <c r="G53"/>
      <c r="H53"/>
      <c r="I53"/>
      <c r="J53"/>
      <c r="K53"/>
      <c r="L53"/>
      <c r="M53"/>
    </row>
    <row r="54" spans="2:13" ht="13.8" x14ac:dyDescent="0.25">
      <c r="F54"/>
      <c r="G54"/>
      <c r="H54"/>
      <c r="I54"/>
      <c r="J54"/>
      <c r="K54"/>
      <c r="L54"/>
      <c r="M54"/>
    </row>
  </sheetData>
  <mergeCells count="7">
    <mergeCell ref="L2:L3"/>
    <mergeCell ref="B51:E51"/>
    <mergeCell ref="B52:E52"/>
    <mergeCell ref="B5:I5"/>
    <mergeCell ref="B2:J2"/>
    <mergeCell ref="B3:J3"/>
    <mergeCell ref="B24:I24"/>
  </mergeCells>
  <hyperlinks>
    <hyperlink ref="L2:L3" location="'Table of Contents'!A1" display="Go to Table of Content" xr:uid="{B54BEC73-CDFB-4F9A-B4C1-A4C310F176BE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1C6AA-672A-A049-AA72-3DD7EB39A9FD}">
  <sheetPr codeName="Sheet21">
    <tabColor rgb="FFEE704A"/>
  </sheetPr>
  <dimension ref="B2:N16"/>
  <sheetViews>
    <sheetView showGridLines="0" zoomScaleNormal="100" workbookViewId="0">
      <selection activeCell="N2" sqref="N2:N3"/>
    </sheetView>
  </sheetViews>
  <sheetFormatPr defaultColWidth="10.796875" defaultRowHeight="13.2" x14ac:dyDescent="0.25"/>
  <cols>
    <col min="1" max="1" width="2.296875" style="5" customWidth="1"/>
    <col min="2" max="2" width="5.796875" style="5" customWidth="1"/>
    <col min="3" max="3" width="47.5" style="5" customWidth="1"/>
    <col min="4" max="4" width="8.69921875" style="5" customWidth="1"/>
    <col min="5" max="5" width="10.19921875" style="5" customWidth="1"/>
    <col min="6" max="6" width="10.796875" style="5"/>
    <col min="7" max="7" width="8.5" style="5" customWidth="1"/>
    <col min="8" max="8" width="9.796875" style="5" customWidth="1"/>
    <col min="9" max="9" width="10.796875" style="5"/>
    <col min="10" max="10" width="8.19921875" style="5" customWidth="1"/>
    <col min="11" max="11" width="10" style="5" customWidth="1"/>
    <col min="12" max="12" width="10.796875" style="5"/>
    <col min="13" max="13" width="4.69921875" style="5" customWidth="1"/>
    <col min="14" max="16384" width="10.796875" style="5"/>
  </cols>
  <sheetData>
    <row r="2" spans="2:14" ht="17.25" customHeight="1" x14ac:dyDescent="0.25">
      <c r="B2" s="446" t="s">
        <v>422</v>
      </c>
      <c r="C2" s="446"/>
      <c r="D2" s="446"/>
      <c r="E2" s="446"/>
      <c r="F2" s="446"/>
      <c r="N2" s="408" t="s">
        <v>638</v>
      </c>
    </row>
    <row r="3" spans="2:14" ht="13.2" customHeight="1" x14ac:dyDescent="0.25">
      <c r="B3" s="75"/>
      <c r="N3" s="408"/>
    </row>
    <row r="4" spans="2:14" ht="16.8" customHeight="1" x14ac:dyDescent="0.25">
      <c r="B4" s="441" t="s">
        <v>641</v>
      </c>
      <c r="C4" s="441" t="s">
        <v>216</v>
      </c>
      <c r="D4" s="479" t="s">
        <v>642</v>
      </c>
      <c r="E4" s="479"/>
      <c r="F4" s="479"/>
      <c r="G4" s="479" t="s">
        <v>643</v>
      </c>
      <c r="H4" s="479"/>
      <c r="I4" s="479"/>
      <c r="J4" s="479" t="s">
        <v>644</v>
      </c>
      <c r="K4" s="479"/>
      <c r="L4" s="479"/>
    </row>
    <row r="5" spans="2:14" ht="15.6" customHeight="1" x14ac:dyDescent="0.25">
      <c r="B5" s="474"/>
      <c r="C5" s="474" t="s">
        <v>216</v>
      </c>
      <c r="D5" s="480" t="s">
        <v>217</v>
      </c>
      <c r="E5" s="482" t="s">
        <v>218</v>
      </c>
      <c r="F5" s="482"/>
      <c r="G5" s="480" t="s">
        <v>217</v>
      </c>
      <c r="H5" s="482" t="s">
        <v>218</v>
      </c>
      <c r="I5" s="482"/>
      <c r="J5" s="480" t="s">
        <v>217</v>
      </c>
      <c r="K5" s="482" t="s">
        <v>218</v>
      </c>
      <c r="L5" s="482"/>
    </row>
    <row r="6" spans="2:14" ht="24" customHeight="1" x14ac:dyDescent="0.25">
      <c r="B6" s="442"/>
      <c r="C6" s="442"/>
      <c r="D6" s="481"/>
      <c r="E6" s="324" t="s">
        <v>219</v>
      </c>
      <c r="F6" s="324" t="s">
        <v>220</v>
      </c>
      <c r="G6" s="481"/>
      <c r="H6" s="324" t="s">
        <v>219</v>
      </c>
      <c r="I6" s="324" t="s">
        <v>220</v>
      </c>
      <c r="J6" s="481"/>
      <c r="K6" s="324" t="s">
        <v>219</v>
      </c>
      <c r="L6" s="324" t="s">
        <v>220</v>
      </c>
    </row>
    <row r="7" spans="2:14" ht="16.8" customHeight="1" x14ac:dyDescent="0.25">
      <c r="B7" s="457" t="s">
        <v>221</v>
      </c>
      <c r="C7" s="457"/>
      <c r="D7" s="457"/>
      <c r="E7" s="457"/>
      <c r="F7" s="457"/>
      <c r="G7" s="457"/>
      <c r="H7" s="457"/>
      <c r="I7" s="457"/>
      <c r="J7" s="457"/>
      <c r="K7" s="457"/>
      <c r="L7" s="457"/>
    </row>
    <row r="8" spans="2:14" ht="16.8" customHeight="1" x14ac:dyDescent="0.25">
      <c r="B8" s="325">
        <v>1</v>
      </c>
      <c r="C8" s="39" t="s">
        <v>645</v>
      </c>
      <c r="D8" s="41">
        <v>242</v>
      </c>
      <c r="E8" s="41">
        <v>414</v>
      </c>
      <c r="F8" s="41">
        <v>378</v>
      </c>
      <c r="G8" s="41">
        <v>106</v>
      </c>
      <c r="H8" s="41">
        <v>563</v>
      </c>
      <c r="I8" s="41">
        <v>474</v>
      </c>
      <c r="J8" s="41">
        <v>348</v>
      </c>
      <c r="K8" s="41">
        <v>459</v>
      </c>
      <c r="L8" s="41">
        <v>406</v>
      </c>
    </row>
    <row r="9" spans="2:14" ht="16.8" customHeight="1" x14ac:dyDescent="0.25">
      <c r="B9" s="325">
        <v>2</v>
      </c>
      <c r="C9" s="39" t="s">
        <v>222</v>
      </c>
      <c r="D9" s="41">
        <v>938</v>
      </c>
      <c r="E9" s="41">
        <v>309</v>
      </c>
      <c r="F9" s="41" t="s">
        <v>19</v>
      </c>
      <c r="G9" s="41">
        <v>339</v>
      </c>
      <c r="H9" s="41">
        <v>466</v>
      </c>
      <c r="I9" s="41" t="s">
        <v>19</v>
      </c>
      <c r="J9" s="41">
        <v>1277</v>
      </c>
      <c r="K9" s="41">
        <v>351</v>
      </c>
      <c r="L9" s="41" t="s">
        <v>19</v>
      </c>
    </row>
    <row r="10" spans="2:14" ht="16.8" customHeight="1" x14ac:dyDescent="0.25">
      <c r="B10" s="478" t="s">
        <v>223</v>
      </c>
      <c r="C10" s="478"/>
      <c r="D10" s="478"/>
      <c r="E10" s="478"/>
      <c r="F10" s="478"/>
      <c r="G10" s="478"/>
      <c r="H10" s="478"/>
      <c r="I10" s="478"/>
      <c r="J10" s="478"/>
      <c r="K10" s="478"/>
      <c r="L10" s="478"/>
    </row>
    <row r="11" spans="2:14" ht="16.8" customHeight="1" x14ac:dyDescent="0.25">
      <c r="B11" s="325">
        <v>3</v>
      </c>
      <c r="C11" s="39" t="s">
        <v>646</v>
      </c>
      <c r="D11" s="41">
        <v>126</v>
      </c>
      <c r="E11" s="41">
        <v>307</v>
      </c>
      <c r="F11" s="41" t="s">
        <v>19</v>
      </c>
      <c r="G11" s="41">
        <v>114</v>
      </c>
      <c r="H11" s="41">
        <v>524</v>
      </c>
      <c r="I11" s="41" t="s">
        <v>19</v>
      </c>
      <c r="J11" s="41">
        <v>240</v>
      </c>
      <c r="K11" s="41">
        <v>410</v>
      </c>
      <c r="L11" s="41" t="s">
        <v>19</v>
      </c>
    </row>
    <row r="12" spans="2:14" ht="16.8" customHeight="1" x14ac:dyDescent="0.25">
      <c r="B12" s="325">
        <v>4</v>
      </c>
      <c r="C12" s="39" t="s">
        <v>647</v>
      </c>
      <c r="D12" s="41">
        <v>236</v>
      </c>
      <c r="E12" s="41">
        <v>324</v>
      </c>
      <c r="F12" s="41" t="s">
        <v>19</v>
      </c>
      <c r="G12" s="41">
        <v>164</v>
      </c>
      <c r="H12" s="41">
        <v>468</v>
      </c>
      <c r="I12" s="41" t="s">
        <v>19</v>
      </c>
      <c r="J12" s="41">
        <v>400</v>
      </c>
      <c r="K12" s="41">
        <v>383</v>
      </c>
      <c r="L12" s="41" t="s">
        <v>19</v>
      </c>
    </row>
    <row r="13" spans="2:14" ht="16.8" customHeight="1" x14ac:dyDescent="0.25">
      <c r="B13" s="325">
        <v>5</v>
      </c>
      <c r="C13" s="39" t="s">
        <v>648</v>
      </c>
      <c r="D13" s="41">
        <v>71</v>
      </c>
      <c r="E13" s="41">
        <v>284</v>
      </c>
      <c r="F13" s="41" t="s">
        <v>19</v>
      </c>
      <c r="G13" s="41">
        <v>67</v>
      </c>
      <c r="H13" s="41">
        <v>496</v>
      </c>
      <c r="I13" s="41" t="s">
        <v>19</v>
      </c>
      <c r="J13" s="41">
        <v>138</v>
      </c>
      <c r="K13" s="41">
        <v>387</v>
      </c>
      <c r="L13" s="41" t="s">
        <v>19</v>
      </c>
    </row>
    <row r="14" spans="2:14" ht="16.8" customHeight="1" x14ac:dyDescent="0.25">
      <c r="B14" s="325">
        <v>6</v>
      </c>
      <c r="C14" s="39" t="s">
        <v>649</v>
      </c>
      <c r="D14" s="41">
        <v>141</v>
      </c>
      <c r="E14" s="41">
        <v>453</v>
      </c>
      <c r="F14" s="41" t="s">
        <v>19</v>
      </c>
      <c r="G14" s="41">
        <v>85</v>
      </c>
      <c r="H14" s="41">
        <v>606</v>
      </c>
      <c r="I14" s="41" t="s">
        <v>19</v>
      </c>
      <c r="J14" s="41">
        <v>226</v>
      </c>
      <c r="K14" s="41">
        <v>511</v>
      </c>
      <c r="L14" s="41" t="s">
        <v>19</v>
      </c>
    </row>
    <row r="15" spans="2:14" ht="13.8" x14ac:dyDescent="0.25">
      <c r="C15"/>
      <c r="D15"/>
      <c r="E15"/>
      <c r="F15"/>
      <c r="G15"/>
      <c r="H15"/>
    </row>
    <row r="16" spans="2:14" ht="13.8" x14ac:dyDescent="0.25">
      <c r="D16"/>
      <c r="E16"/>
      <c r="F16"/>
      <c r="G16"/>
      <c r="H16"/>
    </row>
  </sheetData>
  <mergeCells count="15">
    <mergeCell ref="N2:N3"/>
    <mergeCell ref="B7:L7"/>
    <mergeCell ref="B10:L10"/>
    <mergeCell ref="C4:C6"/>
    <mergeCell ref="B4:B6"/>
    <mergeCell ref="D4:F4"/>
    <mergeCell ref="G4:I4"/>
    <mergeCell ref="J4:L4"/>
    <mergeCell ref="D5:D6"/>
    <mergeCell ref="E5:F5"/>
    <mergeCell ref="G5:G6"/>
    <mergeCell ref="H5:I5"/>
    <mergeCell ref="J5:J6"/>
    <mergeCell ref="K5:L5"/>
    <mergeCell ref="B2:F2"/>
  </mergeCells>
  <hyperlinks>
    <hyperlink ref="N2:N3" location="'Table of Contents'!A1" display="Go to Table of Content" xr:uid="{95A366F4-C9ED-4502-9A93-D97C0599257F}"/>
  </hyperlink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9F40F-8CA3-DF4E-9C08-4E7A4D0CFF26}">
  <sheetPr codeName="Sheet22">
    <tabColor rgb="FFEE704A"/>
  </sheetPr>
  <dimension ref="B2:N16"/>
  <sheetViews>
    <sheetView showGridLines="0" zoomScaleNormal="100" workbookViewId="0">
      <selection activeCell="H2" sqref="H2:H3"/>
    </sheetView>
  </sheetViews>
  <sheetFormatPr defaultColWidth="10.796875" defaultRowHeight="13.2" x14ac:dyDescent="0.25"/>
  <cols>
    <col min="1" max="1" width="2.296875" style="78" customWidth="1"/>
    <col min="2" max="2" width="16" style="78" customWidth="1"/>
    <col min="3" max="6" width="13.796875" style="78" customWidth="1"/>
    <col min="7" max="7" width="4.796875" style="78" customWidth="1"/>
    <col min="8" max="16384" width="10.796875" style="78"/>
  </cols>
  <sheetData>
    <row r="2" spans="2:14" ht="13.8" x14ac:dyDescent="0.25">
      <c r="B2" s="483" t="s">
        <v>543</v>
      </c>
      <c r="C2" s="483"/>
      <c r="D2" s="483"/>
      <c r="E2" s="483"/>
      <c r="F2" s="483"/>
      <c r="H2" s="408" t="s">
        <v>638</v>
      </c>
    </row>
    <row r="3" spans="2:14" ht="15" customHeight="1" x14ac:dyDescent="0.25">
      <c r="B3" s="477" t="s">
        <v>324</v>
      </c>
      <c r="C3" s="477"/>
      <c r="D3" s="477"/>
      <c r="E3" s="477"/>
      <c r="F3" s="477"/>
      <c r="G3" s="82"/>
      <c r="H3" s="408"/>
      <c r="I3" s="82"/>
      <c r="J3" s="82"/>
      <c r="K3" s="82"/>
      <c r="L3" s="82"/>
      <c r="M3" s="82"/>
      <c r="N3" s="82"/>
    </row>
    <row r="4" spans="2:14" ht="32.549999999999997" customHeight="1" x14ac:dyDescent="0.25">
      <c r="B4" s="68" t="s">
        <v>314</v>
      </c>
      <c r="C4" s="68" t="s">
        <v>315</v>
      </c>
      <c r="D4" s="68" t="s">
        <v>316</v>
      </c>
      <c r="E4" s="68" t="s">
        <v>317</v>
      </c>
      <c r="F4" s="68" t="s">
        <v>318</v>
      </c>
    </row>
    <row r="5" spans="2:14" ht="15" customHeight="1" x14ac:dyDescent="0.25">
      <c r="B5" s="485" t="s">
        <v>319</v>
      </c>
      <c r="C5" s="485"/>
      <c r="D5" s="485"/>
      <c r="E5" s="485"/>
      <c r="F5" s="485"/>
      <c r="G5" s="81"/>
    </row>
    <row r="6" spans="2:14" ht="15" customHeight="1" x14ac:dyDescent="0.25">
      <c r="B6" s="78" t="s">
        <v>320</v>
      </c>
      <c r="C6" s="79">
        <v>0</v>
      </c>
      <c r="D6" s="79">
        <v>476.26</v>
      </c>
      <c r="E6" s="79">
        <v>0.21</v>
      </c>
      <c r="F6" s="79">
        <v>476.05</v>
      </c>
    </row>
    <row r="7" spans="2:14" ht="15" customHeight="1" x14ac:dyDescent="0.25">
      <c r="B7" s="78" t="s">
        <v>321</v>
      </c>
      <c r="C7" s="79">
        <v>476.05</v>
      </c>
      <c r="D7" s="79">
        <v>41.4</v>
      </c>
      <c r="E7" s="79">
        <v>0</v>
      </c>
      <c r="F7" s="79">
        <v>517.45000000000005</v>
      </c>
    </row>
    <row r="8" spans="2:14" ht="15" customHeight="1" x14ac:dyDescent="0.25">
      <c r="B8" s="78" t="s">
        <v>322</v>
      </c>
      <c r="C8" s="79">
        <v>517.45000000000005</v>
      </c>
      <c r="D8" s="79">
        <v>9.6</v>
      </c>
      <c r="E8" s="79">
        <v>0</v>
      </c>
      <c r="F8" s="79">
        <v>527.04999999999995</v>
      </c>
    </row>
    <row r="9" spans="2:14" ht="15" customHeight="1" x14ac:dyDescent="0.25">
      <c r="B9" s="78" t="s">
        <v>339</v>
      </c>
      <c r="C9" s="79">
        <v>527.04999999999995</v>
      </c>
      <c r="D9" s="79">
        <v>56.66</v>
      </c>
      <c r="E9" s="79">
        <v>0</v>
      </c>
      <c r="F9" s="79">
        <v>583.71</v>
      </c>
    </row>
    <row r="10" spans="2:14" ht="15" customHeight="1" x14ac:dyDescent="0.25">
      <c r="B10" s="192" t="s">
        <v>429</v>
      </c>
      <c r="C10" s="79">
        <v>583.71</v>
      </c>
      <c r="D10" s="79">
        <v>8.52</v>
      </c>
      <c r="E10" s="79">
        <v>0</v>
      </c>
      <c r="F10" s="79">
        <v>592.23</v>
      </c>
    </row>
    <row r="11" spans="2:14" ht="15" customHeight="1" x14ac:dyDescent="0.25">
      <c r="B11" s="484" t="s">
        <v>323</v>
      </c>
      <c r="C11" s="484"/>
      <c r="D11" s="484"/>
      <c r="E11" s="484"/>
      <c r="F11" s="484"/>
    </row>
    <row r="12" spans="2:14" ht="15" customHeight="1" x14ac:dyDescent="0.25">
      <c r="B12" s="78" t="s">
        <v>320</v>
      </c>
      <c r="C12" s="79">
        <v>0</v>
      </c>
      <c r="D12" s="79">
        <v>109.7</v>
      </c>
      <c r="E12" s="79">
        <v>0</v>
      </c>
      <c r="F12" s="79">
        <v>109.7</v>
      </c>
    </row>
    <row r="13" spans="2:14" ht="15" customHeight="1" x14ac:dyDescent="0.25">
      <c r="B13" s="78" t="s">
        <v>321</v>
      </c>
      <c r="C13" s="79">
        <v>109.7</v>
      </c>
      <c r="D13" s="79">
        <v>8.35</v>
      </c>
      <c r="E13" s="79">
        <v>0</v>
      </c>
      <c r="F13" s="79">
        <v>118.05</v>
      </c>
    </row>
    <row r="14" spans="2:14" ht="15" customHeight="1" x14ac:dyDescent="0.25">
      <c r="B14" s="78" t="s">
        <v>322</v>
      </c>
      <c r="C14" s="79">
        <v>118.05</v>
      </c>
      <c r="D14" s="79">
        <v>28.46</v>
      </c>
      <c r="E14" s="79">
        <v>0</v>
      </c>
      <c r="F14" s="79">
        <v>146.51</v>
      </c>
    </row>
    <row r="15" spans="2:14" x14ac:dyDescent="0.25">
      <c r="B15" s="78" t="s">
        <v>339</v>
      </c>
      <c r="C15" s="79">
        <v>146.51</v>
      </c>
      <c r="D15" s="79">
        <v>56.27</v>
      </c>
      <c r="E15" s="79">
        <v>0</v>
      </c>
      <c r="F15" s="79">
        <v>202.78</v>
      </c>
    </row>
    <row r="16" spans="2:14" x14ac:dyDescent="0.25">
      <c r="B16" s="192" t="s">
        <v>429</v>
      </c>
      <c r="C16" s="78">
        <v>202.78</v>
      </c>
      <c r="D16" s="322">
        <v>18.98</v>
      </c>
      <c r="E16" s="78">
        <v>0</v>
      </c>
      <c r="F16" s="78">
        <v>221.76</v>
      </c>
    </row>
  </sheetData>
  <mergeCells count="5">
    <mergeCell ref="B2:F2"/>
    <mergeCell ref="B11:F11"/>
    <mergeCell ref="B5:F5"/>
    <mergeCell ref="B3:F3"/>
    <mergeCell ref="H2:H3"/>
  </mergeCells>
  <hyperlinks>
    <hyperlink ref="H2:H3" location="'Table of Contents'!A1" display="Go to Table of Content" xr:uid="{A1125B0D-8956-4883-91DB-8CCA887D0B92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72745-615D-4F97-9EA9-A1FE6057713F}">
  <sheetPr codeName="Sheet24">
    <tabColor rgb="FFEE704A"/>
  </sheetPr>
  <dimension ref="B2:S24"/>
  <sheetViews>
    <sheetView showGridLines="0" zoomScaleNormal="100" workbookViewId="0">
      <selection activeCell="O2" sqref="O2:O3"/>
    </sheetView>
  </sheetViews>
  <sheetFormatPr defaultColWidth="9" defaultRowHeight="13.8" x14ac:dyDescent="0.25"/>
  <cols>
    <col min="1" max="1" width="2.796875" style="2" customWidth="1"/>
    <col min="2" max="2" width="13.19921875" style="2" customWidth="1"/>
    <col min="3" max="3" width="7.19921875" style="2" customWidth="1"/>
    <col min="4" max="5" width="9" style="2"/>
    <col min="6" max="6" width="7.5" style="2" customWidth="1"/>
    <col min="7" max="8" width="9" style="2"/>
    <col min="9" max="9" width="7.5" style="2" customWidth="1"/>
    <col min="10" max="11" width="9" style="2"/>
    <col min="12" max="13" width="7.19921875" style="2" customWidth="1"/>
    <col min="14" max="14" width="4.796875" style="2" customWidth="1"/>
    <col min="15" max="15" width="11.19921875" style="2" customWidth="1"/>
    <col min="16" max="16384" width="9" style="2"/>
  </cols>
  <sheetData>
    <row r="2" spans="2:15" x14ac:dyDescent="0.25">
      <c r="B2" s="486" t="s">
        <v>635</v>
      </c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O2" s="408" t="s">
        <v>638</v>
      </c>
    </row>
    <row r="3" spans="2:15" x14ac:dyDescent="0.25">
      <c r="B3" s="487" t="s">
        <v>98</v>
      </c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O3" s="408"/>
    </row>
    <row r="4" spans="2:15" ht="21" customHeight="1" x14ac:dyDescent="0.25">
      <c r="B4" s="461" t="s">
        <v>178</v>
      </c>
      <c r="C4" s="461" t="s">
        <v>367</v>
      </c>
      <c r="D4" s="461"/>
      <c r="E4" s="461"/>
      <c r="F4" s="461"/>
      <c r="G4" s="461"/>
      <c r="H4" s="461"/>
      <c r="I4" s="461" t="s">
        <v>26</v>
      </c>
      <c r="J4" s="461"/>
      <c r="K4" s="461"/>
      <c r="L4" s="461" t="s">
        <v>370</v>
      </c>
      <c r="M4" s="461"/>
    </row>
    <row r="5" spans="2:15" ht="30" customHeight="1" x14ac:dyDescent="0.25">
      <c r="B5" s="461"/>
      <c r="C5" s="461" t="s">
        <v>368</v>
      </c>
      <c r="D5" s="461"/>
      <c r="E5" s="461"/>
      <c r="F5" s="461" t="s">
        <v>369</v>
      </c>
      <c r="G5" s="461"/>
      <c r="H5" s="461"/>
      <c r="I5" s="461"/>
      <c r="J5" s="461"/>
      <c r="K5" s="461"/>
      <c r="L5" s="461"/>
      <c r="M5" s="461"/>
      <c r="N5"/>
    </row>
    <row r="6" spans="2:15" ht="28.8" customHeight="1" x14ac:dyDescent="0.25">
      <c r="B6" s="461"/>
      <c r="C6" s="111" t="s">
        <v>111</v>
      </c>
      <c r="D6" s="111" t="s">
        <v>372</v>
      </c>
      <c r="E6" s="111" t="s">
        <v>373</v>
      </c>
      <c r="F6" s="111" t="s">
        <v>111</v>
      </c>
      <c r="G6" s="111" t="s">
        <v>372</v>
      </c>
      <c r="H6" s="111" t="s">
        <v>373</v>
      </c>
      <c r="I6" s="111" t="s">
        <v>111</v>
      </c>
      <c r="J6" s="111" t="s">
        <v>372</v>
      </c>
      <c r="K6" s="111" t="s">
        <v>373</v>
      </c>
      <c r="L6" s="331" t="s">
        <v>374</v>
      </c>
      <c r="M6" s="331" t="s">
        <v>375</v>
      </c>
    </row>
    <row r="7" spans="2:15" x14ac:dyDescent="0.25">
      <c r="B7" s="326" t="s">
        <v>371</v>
      </c>
      <c r="C7" s="327">
        <v>3</v>
      </c>
      <c r="D7" s="327">
        <v>50.28</v>
      </c>
      <c r="E7" s="327">
        <v>44.5</v>
      </c>
      <c r="F7" s="327">
        <v>13</v>
      </c>
      <c r="G7" s="327">
        <v>3254.26</v>
      </c>
      <c r="H7" s="327">
        <v>4472.8599999999997</v>
      </c>
      <c r="I7" s="327">
        <v>16</v>
      </c>
      <c r="J7" s="327">
        <v>3304.54</v>
      </c>
      <c r="K7" s="328">
        <v>4517.3599999999997</v>
      </c>
      <c r="L7" s="328">
        <v>15</v>
      </c>
      <c r="M7" s="328">
        <v>1</v>
      </c>
    </row>
    <row r="8" spans="2:15" x14ac:dyDescent="0.25">
      <c r="B8" s="326" t="s">
        <v>16</v>
      </c>
      <c r="C8" s="327">
        <v>2</v>
      </c>
      <c r="D8" s="327">
        <v>277.92</v>
      </c>
      <c r="E8" s="327">
        <v>34</v>
      </c>
      <c r="F8" s="327">
        <v>2</v>
      </c>
      <c r="G8" s="327">
        <v>36.020000000000003</v>
      </c>
      <c r="H8" s="327" t="s">
        <v>19</v>
      </c>
      <c r="I8" s="327">
        <v>4</v>
      </c>
      <c r="J8" s="327">
        <v>313.94</v>
      </c>
      <c r="K8" s="328">
        <v>34</v>
      </c>
      <c r="L8" s="328">
        <v>4</v>
      </c>
      <c r="M8" s="328">
        <v>0</v>
      </c>
    </row>
    <row r="9" spans="2:15" x14ac:dyDescent="0.25">
      <c r="B9" s="326" t="s">
        <v>17</v>
      </c>
      <c r="C9" s="327">
        <v>5</v>
      </c>
      <c r="D9" s="327">
        <v>107.01</v>
      </c>
      <c r="E9" s="327">
        <v>36.75</v>
      </c>
      <c r="F9" s="327">
        <v>12</v>
      </c>
      <c r="G9" s="327">
        <v>2152</v>
      </c>
      <c r="H9" s="327">
        <v>213.25</v>
      </c>
      <c r="I9" s="327">
        <v>17</v>
      </c>
      <c r="J9" s="327">
        <v>2259.0100000000002</v>
      </c>
      <c r="K9" s="328">
        <v>250</v>
      </c>
      <c r="L9" s="328">
        <v>15</v>
      </c>
      <c r="M9" s="328">
        <v>2</v>
      </c>
    </row>
    <row r="10" spans="2:15" x14ac:dyDescent="0.25">
      <c r="B10" s="326" t="s">
        <v>339</v>
      </c>
      <c r="C10" s="327">
        <v>0</v>
      </c>
      <c r="D10" s="327">
        <v>0</v>
      </c>
      <c r="E10" s="327">
        <v>0</v>
      </c>
      <c r="F10" s="327">
        <v>38</v>
      </c>
      <c r="G10" s="327">
        <v>5743.7</v>
      </c>
      <c r="H10" s="327">
        <v>4759.1899999999996</v>
      </c>
      <c r="I10" s="327">
        <v>38</v>
      </c>
      <c r="J10" s="327">
        <v>5743.7</v>
      </c>
      <c r="K10" s="328">
        <v>4759.1899999999996</v>
      </c>
      <c r="L10" s="328">
        <v>38</v>
      </c>
      <c r="M10" s="328">
        <v>0</v>
      </c>
    </row>
    <row r="11" spans="2:15" x14ac:dyDescent="0.25">
      <c r="B11" s="329" t="s">
        <v>429</v>
      </c>
      <c r="C11" s="327">
        <v>6</v>
      </c>
      <c r="D11" s="327">
        <v>2369.75</v>
      </c>
      <c r="E11" s="327">
        <v>1004.3</v>
      </c>
      <c r="F11" s="327">
        <v>51</v>
      </c>
      <c r="G11" s="327">
        <v>3013.21</v>
      </c>
      <c r="H11" s="327">
        <v>1818.26</v>
      </c>
      <c r="I11" s="327">
        <v>57</v>
      </c>
      <c r="J11" s="327">
        <v>5382.96</v>
      </c>
      <c r="K11" s="328">
        <v>2822.56</v>
      </c>
      <c r="L11" s="328">
        <v>53</v>
      </c>
      <c r="M11" s="328">
        <v>4</v>
      </c>
    </row>
    <row r="12" spans="2:15" ht="17.399999999999999" customHeight="1" x14ac:dyDescent="0.25">
      <c r="B12" s="299" t="s">
        <v>18</v>
      </c>
      <c r="C12" s="330">
        <v>16</v>
      </c>
      <c r="D12" s="330">
        <v>2804.96</v>
      </c>
      <c r="E12" s="330">
        <v>1119.55</v>
      </c>
      <c r="F12" s="330">
        <v>116</v>
      </c>
      <c r="G12" s="330">
        <v>14199.19</v>
      </c>
      <c r="H12" s="330">
        <v>11263.56</v>
      </c>
      <c r="I12" s="330">
        <v>132</v>
      </c>
      <c r="J12" s="330">
        <v>17004.150000000001</v>
      </c>
      <c r="K12" s="330">
        <v>12383.11</v>
      </c>
      <c r="L12" s="330">
        <v>125</v>
      </c>
      <c r="M12" s="330">
        <v>7</v>
      </c>
    </row>
    <row r="13" spans="2:15" x14ac:dyDescent="0.25">
      <c r="B13" s="298" t="s">
        <v>627</v>
      </c>
    </row>
    <row r="14" spans="2:15" x14ac:dyDescent="0.25">
      <c r="B14" s="297" t="s">
        <v>626</v>
      </c>
    </row>
    <row r="18" spans="11:19" x14ac:dyDescent="0.25">
      <c r="K18"/>
      <c r="L18"/>
      <c r="M18"/>
      <c r="N18"/>
      <c r="O18"/>
      <c r="P18"/>
      <c r="Q18"/>
      <c r="R18"/>
      <c r="S18"/>
    </row>
    <row r="19" spans="11:19" x14ac:dyDescent="0.25">
      <c r="K19"/>
      <c r="L19"/>
      <c r="M19"/>
      <c r="N19"/>
      <c r="O19"/>
      <c r="P19"/>
      <c r="Q19"/>
      <c r="R19"/>
      <c r="S19"/>
    </row>
    <row r="20" spans="11:19" x14ac:dyDescent="0.25">
      <c r="K20"/>
      <c r="L20"/>
      <c r="M20"/>
      <c r="N20"/>
      <c r="O20"/>
      <c r="P20"/>
      <c r="Q20"/>
      <c r="R20"/>
      <c r="S20"/>
    </row>
    <row r="21" spans="11:19" x14ac:dyDescent="0.25">
      <c r="K21"/>
      <c r="L21"/>
      <c r="M21"/>
      <c r="N21"/>
      <c r="O21"/>
      <c r="P21"/>
      <c r="Q21"/>
      <c r="R21"/>
      <c r="S21"/>
    </row>
    <row r="22" spans="11:19" x14ac:dyDescent="0.25">
      <c r="K22"/>
      <c r="L22"/>
      <c r="M22"/>
      <c r="N22"/>
      <c r="O22"/>
      <c r="P22"/>
      <c r="Q22"/>
      <c r="R22"/>
      <c r="S22"/>
    </row>
    <row r="23" spans="11:19" x14ac:dyDescent="0.25">
      <c r="K23"/>
      <c r="L23"/>
      <c r="M23"/>
      <c r="N23"/>
      <c r="O23"/>
      <c r="P23"/>
      <c r="Q23"/>
      <c r="R23"/>
      <c r="S23"/>
    </row>
    <row r="24" spans="11:19" x14ac:dyDescent="0.25">
      <c r="K24"/>
      <c r="L24"/>
      <c r="M24"/>
      <c r="N24"/>
      <c r="O24"/>
      <c r="P24"/>
      <c r="Q24"/>
      <c r="R24"/>
      <c r="S24"/>
    </row>
  </sheetData>
  <mergeCells count="9">
    <mergeCell ref="O2:O3"/>
    <mergeCell ref="C4:H4"/>
    <mergeCell ref="I4:K5"/>
    <mergeCell ref="L4:M5"/>
    <mergeCell ref="B2:M2"/>
    <mergeCell ref="B3:M3"/>
    <mergeCell ref="B4:B6"/>
    <mergeCell ref="C5:E5"/>
    <mergeCell ref="F5:H5"/>
  </mergeCells>
  <hyperlinks>
    <hyperlink ref="O2:O3" location="'Table of Contents'!A1" display="Go to Table of Content" xr:uid="{62BC13AC-CA27-4BC8-93AD-F8ACD43CA04C}"/>
  </hyperlink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9AB4A-0E88-CD45-BA92-FA88FDBB6A9D}">
  <sheetPr codeName="Sheet25">
    <tabColor rgb="FFEE704A"/>
  </sheetPr>
  <dimension ref="J1:V24"/>
  <sheetViews>
    <sheetView showGridLines="0" zoomScaleNormal="100" workbookViewId="0">
      <selection activeCell="V2" sqref="V2:V3"/>
    </sheetView>
  </sheetViews>
  <sheetFormatPr defaultColWidth="11" defaultRowHeight="13.8" x14ac:dyDescent="0.25"/>
  <cols>
    <col min="1" max="1" width="1.69921875" customWidth="1"/>
    <col min="2" max="7" width="11.296875" customWidth="1"/>
    <col min="8" max="8" width="6.796875" customWidth="1"/>
    <col min="9" max="9" width="1.69921875" customWidth="1"/>
    <col min="10" max="10" width="1.19921875" style="114" customWidth="1"/>
    <col min="11" max="11" width="1.69921875" customWidth="1"/>
    <col min="12" max="12" width="18.19921875" customWidth="1"/>
    <col min="13" max="18" width="8.796875" customWidth="1"/>
    <col min="19" max="19" width="11.296875" customWidth="1"/>
    <col min="20" max="20" width="8.796875" customWidth="1"/>
    <col min="21" max="21" width="4.796875" customWidth="1"/>
  </cols>
  <sheetData>
    <row r="1" spans="12:22" ht="10.199999999999999" customHeight="1" x14ac:dyDescent="0.25"/>
    <row r="2" spans="12:22" x14ac:dyDescent="0.25">
      <c r="L2" s="486" t="s">
        <v>544</v>
      </c>
      <c r="M2" s="486"/>
      <c r="N2" s="486"/>
      <c r="O2" s="486"/>
      <c r="P2" s="486"/>
      <c r="Q2" s="486"/>
      <c r="R2" s="486"/>
      <c r="S2" s="486"/>
      <c r="T2" s="486"/>
      <c r="V2" s="408" t="s">
        <v>638</v>
      </c>
    </row>
    <row r="3" spans="12:22" x14ac:dyDescent="0.25">
      <c r="L3" s="487" t="s">
        <v>0</v>
      </c>
      <c r="M3" s="487"/>
      <c r="N3" s="487"/>
      <c r="O3" s="487"/>
      <c r="P3" s="487"/>
      <c r="Q3" s="487"/>
      <c r="R3" s="487"/>
      <c r="S3" s="487"/>
      <c r="T3" s="487"/>
      <c r="V3" s="408"/>
    </row>
    <row r="4" spans="12:22" ht="17.399999999999999" customHeight="1" x14ac:dyDescent="0.25">
      <c r="L4" s="461" t="s">
        <v>224</v>
      </c>
      <c r="M4" s="461" t="s">
        <v>225</v>
      </c>
      <c r="N4" s="461"/>
      <c r="O4" s="461"/>
      <c r="P4" s="461"/>
      <c r="Q4" s="461" t="s">
        <v>226</v>
      </c>
      <c r="R4" s="461"/>
      <c r="S4" s="461"/>
      <c r="T4" s="461"/>
    </row>
    <row r="5" spans="12:22" ht="18.600000000000001" customHeight="1" x14ac:dyDescent="0.25">
      <c r="L5" s="461"/>
      <c r="M5" s="68" t="s">
        <v>395</v>
      </c>
      <c r="N5" s="68" t="s">
        <v>227</v>
      </c>
      <c r="O5" s="68" t="s">
        <v>396</v>
      </c>
      <c r="P5" s="68" t="s">
        <v>26</v>
      </c>
      <c r="Q5" s="68" t="s">
        <v>395</v>
      </c>
      <c r="R5" s="68" t="s">
        <v>227</v>
      </c>
      <c r="S5" s="68" t="s">
        <v>228</v>
      </c>
      <c r="T5" s="68" t="s">
        <v>26</v>
      </c>
    </row>
    <row r="6" spans="12:22" ht="15" customHeight="1" x14ac:dyDescent="0.25">
      <c r="L6" s="33" t="s">
        <v>229</v>
      </c>
      <c r="M6" s="182">
        <v>404</v>
      </c>
      <c r="N6" s="182">
        <v>253</v>
      </c>
      <c r="O6" s="182">
        <v>75</v>
      </c>
      <c r="P6" s="182">
        <v>732</v>
      </c>
      <c r="Q6" s="182">
        <v>306</v>
      </c>
      <c r="R6" s="182">
        <v>193</v>
      </c>
      <c r="S6" s="182">
        <v>59</v>
      </c>
      <c r="T6" s="182">
        <v>558</v>
      </c>
    </row>
    <row r="7" spans="12:22" ht="15" customHeight="1" x14ac:dyDescent="0.25">
      <c r="L7" s="33" t="s">
        <v>230</v>
      </c>
      <c r="M7" s="182">
        <v>396</v>
      </c>
      <c r="N7" s="182">
        <v>188</v>
      </c>
      <c r="O7" s="182">
        <v>59</v>
      </c>
      <c r="P7" s="182">
        <v>643</v>
      </c>
      <c r="Q7" s="182">
        <v>291</v>
      </c>
      <c r="R7" s="182">
        <v>149</v>
      </c>
      <c r="S7" s="182">
        <v>38</v>
      </c>
      <c r="T7" s="182">
        <v>478</v>
      </c>
    </row>
    <row r="8" spans="12:22" ht="15" customHeight="1" x14ac:dyDescent="0.25">
      <c r="L8" s="33" t="s">
        <v>231</v>
      </c>
      <c r="M8" s="182">
        <v>375</v>
      </c>
      <c r="N8" s="182">
        <v>138</v>
      </c>
      <c r="O8" s="182">
        <v>34</v>
      </c>
      <c r="P8" s="182">
        <v>547</v>
      </c>
      <c r="Q8" s="182">
        <v>263</v>
      </c>
      <c r="R8" s="182">
        <v>99</v>
      </c>
      <c r="S8" s="182">
        <v>26</v>
      </c>
      <c r="T8" s="182">
        <v>388</v>
      </c>
    </row>
    <row r="9" spans="12:22" ht="15" customHeight="1" x14ac:dyDescent="0.25">
      <c r="L9" s="33" t="s">
        <v>232</v>
      </c>
      <c r="M9" s="182">
        <v>266</v>
      </c>
      <c r="N9" s="182">
        <v>105</v>
      </c>
      <c r="O9" s="182">
        <v>38</v>
      </c>
      <c r="P9" s="182">
        <v>409</v>
      </c>
      <c r="Q9" s="182">
        <v>192</v>
      </c>
      <c r="R9" s="182">
        <v>78</v>
      </c>
      <c r="S9" s="182">
        <v>26</v>
      </c>
      <c r="T9" s="182">
        <v>296</v>
      </c>
    </row>
    <row r="10" spans="12:22" ht="15" customHeight="1" x14ac:dyDescent="0.25">
      <c r="L10" s="33" t="s">
        <v>233</v>
      </c>
      <c r="M10" s="182">
        <v>128</v>
      </c>
      <c r="N10" s="182">
        <v>83</v>
      </c>
      <c r="O10" s="182">
        <v>12</v>
      </c>
      <c r="P10" s="182">
        <v>223</v>
      </c>
      <c r="Q10" s="182">
        <v>78</v>
      </c>
      <c r="R10" s="182">
        <v>61</v>
      </c>
      <c r="S10" s="182">
        <v>7</v>
      </c>
      <c r="T10" s="182">
        <v>146</v>
      </c>
    </row>
    <row r="11" spans="12:22" ht="15" customHeight="1" x14ac:dyDescent="0.25">
      <c r="L11" s="33" t="s">
        <v>234</v>
      </c>
      <c r="M11" s="182">
        <v>349</v>
      </c>
      <c r="N11" s="182">
        <v>195</v>
      </c>
      <c r="O11" s="182">
        <v>61</v>
      </c>
      <c r="P11" s="182">
        <v>605</v>
      </c>
      <c r="Q11" s="182">
        <v>236</v>
      </c>
      <c r="R11" s="182">
        <v>133</v>
      </c>
      <c r="S11" s="182">
        <v>50</v>
      </c>
      <c r="T11" s="182">
        <v>419</v>
      </c>
    </row>
    <row r="12" spans="12:22" ht="15" customHeight="1" x14ac:dyDescent="0.25">
      <c r="L12" s="33" t="s">
        <v>235</v>
      </c>
      <c r="M12" s="182">
        <v>199</v>
      </c>
      <c r="N12" s="182">
        <v>35</v>
      </c>
      <c r="O12" s="182">
        <v>21</v>
      </c>
      <c r="P12" s="182">
        <v>255</v>
      </c>
      <c r="Q12" s="182">
        <v>145</v>
      </c>
      <c r="R12" s="182">
        <v>25</v>
      </c>
      <c r="S12" s="182">
        <v>17</v>
      </c>
      <c r="T12" s="182">
        <v>187</v>
      </c>
    </row>
    <row r="13" spans="12:22" ht="15" customHeight="1" x14ac:dyDescent="0.25">
      <c r="L13" s="33" t="s">
        <v>236</v>
      </c>
      <c r="M13" s="182">
        <v>60</v>
      </c>
      <c r="N13" s="182">
        <v>23</v>
      </c>
      <c r="O13" s="182">
        <v>7</v>
      </c>
      <c r="P13" s="182">
        <v>90</v>
      </c>
      <c r="Q13" s="182">
        <v>36</v>
      </c>
      <c r="R13" s="182">
        <v>18</v>
      </c>
      <c r="S13" s="182">
        <v>6</v>
      </c>
      <c r="T13" s="182">
        <v>60</v>
      </c>
    </row>
    <row r="14" spans="12:22" ht="18" customHeight="1" x14ac:dyDescent="0.25">
      <c r="L14" s="299" t="s">
        <v>237</v>
      </c>
      <c r="M14" s="330">
        <v>2177</v>
      </c>
      <c r="N14" s="330">
        <v>1020</v>
      </c>
      <c r="O14" s="330">
        <v>307</v>
      </c>
      <c r="P14" s="330">
        <v>3504</v>
      </c>
      <c r="Q14" s="330">
        <v>1547</v>
      </c>
      <c r="R14" s="330">
        <v>756</v>
      </c>
      <c r="S14" s="330">
        <v>229</v>
      </c>
      <c r="T14" s="330">
        <v>2532</v>
      </c>
    </row>
    <row r="15" spans="12:22" ht="15.6" x14ac:dyDescent="0.25">
      <c r="L15" s="77"/>
    </row>
    <row r="24" spans="18:18" ht="15.6" x14ac:dyDescent="0.25">
      <c r="R24" s="75"/>
    </row>
  </sheetData>
  <mergeCells count="6">
    <mergeCell ref="V2:V3"/>
    <mergeCell ref="L4:L5"/>
    <mergeCell ref="M4:P4"/>
    <mergeCell ref="Q4:T4"/>
    <mergeCell ref="L3:T3"/>
    <mergeCell ref="L2:T2"/>
  </mergeCells>
  <hyperlinks>
    <hyperlink ref="V2:V3" location="'Table of Contents'!A1" display="Go to Table of Content" xr:uid="{ABDFD740-3185-474D-AF14-51DD7D8623FD}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31B98-07A2-114D-9F84-B5F9593F419B}">
  <sheetPr codeName="Sheet26">
    <tabColor rgb="FFEE704A"/>
  </sheetPr>
  <dimension ref="B1:J19"/>
  <sheetViews>
    <sheetView showGridLines="0" zoomScaleNormal="100" workbookViewId="0">
      <selection activeCell="J2" sqref="J2:J3"/>
    </sheetView>
  </sheetViews>
  <sheetFormatPr defaultColWidth="10.796875" defaultRowHeight="13.2" x14ac:dyDescent="0.25"/>
  <cols>
    <col min="1" max="1" width="1.69921875" style="5" customWidth="1"/>
    <col min="2" max="2" width="26.19921875" style="5" customWidth="1"/>
    <col min="3" max="3" width="11" style="5" customWidth="1"/>
    <col min="4" max="4" width="10.796875" style="5" customWidth="1"/>
    <col min="5" max="5" width="10.796875" style="5"/>
    <col min="6" max="6" width="13.19921875" style="5" customWidth="1"/>
    <col min="7" max="8" width="10.796875" style="5"/>
    <col min="9" max="9" width="4.69921875" style="5" customWidth="1"/>
    <col min="10" max="16384" width="10.796875" style="5"/>
  </cols>
  <sheetData>
    <row r="1" spans="2:10" ht="9" customHeight="1" x14ac:dyDescent="0.25"/>
    <row r="2" spans="2:10" s="85" customFormat="1" ht="18" customHeight="1" x14ac:dyDescent="0.25">
      <c r="B2" s="446" t="s">
        <v>650</v>
      </c>
      <c r="C2" s="446"/>
      <c r="D2" s="446"/>
      <c r="E2" s="446"/>
      <c r="F2" s="446"/>
      <c r="G2" s="446"/>
      <c r="H2" s="446"/>
      <c r="J2" s="408" t="s">
        <v>638</v>
      </c>
    </row>
    <row r="3" spans="2:10" s="85" customFormat="1" ht="14.25" customHeight="1" x14ac:dyDescent="0.25">
      <c r="B3" s="72"/>
      <c r="C3" s="72"/>
      <c r="D3" s="72"/>
      <c r="H3" s="104" t="s">
        <v>0</v>
      </c>
      <c r="J3" s="408"/>
    </row>
    <row r="4" spans="2:10" ht="16.8" customHeight="1" x14ac:dyDescent="0.25">
      <c r="B4" s="461" t="s">
        <v>238</v>
      </c>
      <c r="C4" s="441" t="s">
        <v>350</v>
      </c>
      <c r="D4" s="441" t="s">
        <v>351</v>
      </c>
      <c r="E4" s="461" t="s">
        <v>353</v>
      </c>
      <c r="F4" s="461"/>
      <c r="G4" s="461"/>
      <c r="H4" s="441" t="s">
        <v>352</v>
      </c>
    </row>
    <row r="5" spans="2:10" ht="67.8" customHeight="1" x14ac:dyDescent="0.25">
      <c r="B5" s="441"/>
      <c r="C5" s="474"/>
      <c r="D5" s="474"/>
      <c r="E5" s="67" t="s">
        <v>354</v>
      </c>
      <c r="F5" s="99" t="s">
        <v>355</v>
      </c>
      <c r="G5" s="99" t="s">
        <v>356</v>
      </c>
      <c r="H5" s="474"/>
    </row>
    <row r="6" spans="2:10" ht="15" customHeight="1" x14ac:dyDescent="0.25">
      <c r="B6" s="30" t="s">
        <v>357</v>
      </c>
      <c r="C6" s="184">
        <v>0</v>
      </c>
      <c r="D6" s="184">
        <v>977</v>
      </c>
      <c r="E6" s="184">
        <v>0</v>
      </c>
      <c r="F6" s="184">
        <v>0</v>
      </c>
      <c r="G6" s="184">
        <v>0</v>
      </c>
      <c r="H6" s="184">
        <v>977</v>
      </c>
    </row>
    <row r="7" spans="2:10" ht="15" customHeight="1" x14ac:dyDescent="0.25">
      <c r="B7" s="83" t="s">
        <v>240</v>
      </c>
      <c r="C7" s="40">
        <v>0</v>
      </c>
      <c r="D7" s="40">
        <v>96</v>
      </c>
      <c r="E7" s="43">
        <v>0</v>
      </c>
      <c r="F7" s="43">
        <v>0</v>
      </c>
      <c r="G7" s="43">
        <v>0</v>
      </c>
      <c r="H7" s="40">
        <v>96</v>
      </c>
    </row>
    <row r="8" spans="2:10" ht="15" customHeight="1" x14ac:dyDescent="0.25">
      <c r="B8" s="83" t="s">
        <v>10</v>
      </c>
      <c r="C8" s="40">
        <v>96</v>
      </c>
      <c r="D8" s="40">
        <v>1716</v>
      </c>
      <c r="E8" s="40">
        <v>0</v>
      </c>
      <c r="F8" s="40">
        <v>0</v>
      </c>
      <c r="G8" s="40">
        <v>0</v>
      </c>
      <c r="H8" s="40">
        <v>1812</v>
      </c>
    </row>
    <row r="9" spans="2:10" ht="15" customHeight="1" x14ac:dyDescent="0.25">
      <c r="B9" s="83" t="s">
        <v>11</v>
      </c>
      <c r="C9" s="40">
        <v>1812</v>
      </c>
      <c r="D9" s="40">
        <v>648</v>
      </c>
      <c r="E9" s="40">
        <v>4</v>
      </c>
      <c r="F9" s="40">
        <v>0</v>
      </c>
      <c r="G9" s="40">
        <v>0</v>
      </c>
      <c r="H9" s="40">
        <v>2456</v>
      </c>
    </row>
    <row r="10" spans="2:10" ht="15" customHeight="1" x14ac:dyDescent="0.25">
      <c r="B10" s="83" t="s">
        <v>12</v>
      </c>
      <c r="C10" s="40">
        <v>2456</v>
      </c>
      <c r="D10" s="40">
        <v>203</v>
      </c>
      <c r="E10" s="40">
        <v>0</v>
      </c>
      <c r="F10" s="40">
        <v>0</v>
      </c>
      <c r="G10" s="40">
        <v>0</v>
      </c>
      <c r="H10" s="40">
        <v>2659</v>
      </c>
    </row>
    <row r="11" spans="2:10" ht="15" customHeight="1" x14ac:dyDescent="0.25">
      <c r="B11" s="83" t="s">
        <v>13</v>
      </c>
      <c r="C11" s="40">
        <v>2659</v>
      </c>
      <c r="D11" s="40">
        <v>128</v>
      </c>
      <c r="E11" s="40">
        <v>0</v>
      </c>
      <c r="F11" s="40">
        <v>0</v>
      </c>
      <c r="G11" s="40">
        <v>1</v>
      </c>
      <c r="H11" s="40">
        <v>2786</v>
      </c>
    </row>
    <row r="12" spans="2:10" ht="15" customHeight="1" x14ac:dyDescent="0.25">
      <c r="B12" s="83" t="s">
        <v>14</v>
      </c>
      <c r="C12" s="40">
        <v>2786</v>
      </c>
      <c r="D12" s="40">
        <v>124</v>
      </c>
      <c r="E12" s="40">
        <v>0</v>
      </c>
      <c r="F12" s="40">
        <v>0</v>
      </c>
      <c r="G12" s="40">
        <v>3</v>
      </c>
      <c r="H12" s="40">
        <v>2907</v>
      </c>
    </row>
    <row r="13" spans="2:10" ht="15" customHeight="1" x14ac:dyDescent="0.25">
      <c r="B13" s="83" t="s">
        <v>15</v>
      </c>
      <c r="C13" s="40">
        <v>2907</v>
      </c>
      <c r="D13" s="40">
        <v>99</v>
      </c>
      <c r="E13" s="40">
        <v>0</v>
      </c>
      <c r="F13" s="40">
        <v>1</v>
      </c>
      <c r="G13" s="40">
        <v>1</v>
      </c>
      <c r="H13" s="40">
        <v>3004</v>
      </c>
    </row>
    <row r="14" spans="2:10" ht="15" customHeight="1" x14ac:dyDescent="0.25">
      <c r="B14" s="84" t="s">
        <v>16</v>
      </c>
      <c r="C14" s="43">
        <v>3004</v>
      </c>
      <c r="D14" s="43">
        <v>120</v>
      </c>
      <c r="E14" s="43">
        <v>0</v>
      </c>
      <c r="F14" s="43">
        <v>1</v>
      </c>
      <c r="G14" s="43">
        <v>1</v>
      </c>
      <c r="H14" s="43">
        <v>3122</v>
      </c>
    </row>
    <row r="15" spans="2:10" ht="15" customHeight="1" x14ac:dyDescent="0.25">
      <c r="B15" s="84" t="s">
        <v>358</v>
      </c>
      <c r="C15" s="43">
        <v>3122</v>
      </c>
      <c r="D15" s="43">
        <v>61</v>
      </c>
      <c r="E15" s="43">
        <v>0</v>
      </c>
      <c r="F15" s="43">
        <v>0</v>
      </c>
      <c r="G15" s="43">
        <v>1</v>
      </c>
      <c r="H15" s="43">
        <v>3182</v>
      </c>
    </row>
    <row r="16" spans="2:10" ht="15" customHeight="1" x14ac:dyDescent="0.25">
      <c r="B16" s="84" t="s">
        <v>339</v>
      </c>
      <c r="C16" s="43">
        <v>3182</v>
      </c>
      <c r="D16" s="43">
        <v>129</v>
      </c>
      <c r="E16" s="43">
        <v>0</v>
      </c>
      <c r="F16" s="43">
        <v>0</v>
      </c>
      <c r="G16" s="43">
        <v>2</v>
      </c>
      <c r="H16" s="43">
        <v>3309</v>
      </c>
    </row>
    <row r="17" spans="2:8" ht="15" customHeight="1" x14ac:dyDescent="0.25">
      <c r="B17" s="192" t="s">
        <v>429</v>
      </c>
      <c r="C17" s="43">
        <v>3309</v>
      </c>
      <c r="D17" s="43">
        <v>196</v>
      </c>
      <c r="E17" s="43">
        <v>0</v>
      </c>
      <c r="F17" s="43">
        <v>0</v>
      </c>
      <c r="G17" s="43">
        <v>1</v>
      </c>
      <c r="H17" s="43">
        <v>3504</v>
      </c>
    </row>
    <row r="18" spans="2:8" ht="15" customHeight="1" x14ac:dyDescent="0.25">
      <c r="B18" s="334" t="s">
        <v>26</v>
      </c>
      <c r="C18" s="335" t="s">
        <v>19</v>
      </c>
      <c r="D18" s="335">
        <v>3520</v>
      </c>
      <c r="E18" s="335">
        <v>4</v>
      </c>
      <c r="F18" s="335">
        <v>2</v>
      </c>
      <c r="G18" s="335">
        <v>10</v>
      </c>
      <c r="H18" s="335">
        <v>3504</v>
      </c>
    </row>
    <row r="19" spans="2:8" x14ac:dyDescent="0.25">
      <c r="B19" s="440" t="s">
        <v>241</v>
      </c>
      <c r="C19" s="440"/>
      <c r="D19" s="440"/>
      <c r="E19" s="440"/>
      <c r="F19" s="440"/>
      <c r="G19" s="440"/>
    </row>
  </sheetData>
  <mergeCells count="8">
    <mergeCell ref="B19:G19"/>
    <mergeCell ref="C4:C5"/>
    <mergeCell ref="D4:D5"/>
    <mergeCell ref="J2:J3"/>
    <mergeCell ref="H4:H5"/>
    <mergeCell ref="B2:H2"/>
    <mergeCell ref="B4:B5"/>
    <mergeCell ref="E4:G4"/>
  </mergeCells>
  <hyperlinks>
    <hyperlink ref="J2:J3" location="'Table of Contents'!A1" display="Go to Table of Content" xr:uid="{EA688B4F-6E2B-436F-BEAC-C3A5AF181595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42E53-5B54-EA42-B853-AF47D0A43234}">
  <sheetPr codeName="Sheet27">
    <tabColor rgb="FFEE704A"/>
  </sheetPr>
  <dimension ref="B1:G12"/>
  <sheetViews>
    <sheetView showGridLines="0" zoomScaleNormal="100" workbookViewId="0">
      <selection activeCell="G2" sqref="G2:G3"/>
    </sheetView>
  </sheetViews>
  <sheetFormatPr defaultColWidth="10.796875" defaultRowHeight="13.8" x14ac:dyDescent="0.25"/>
  <cols>
    <col min="1" max="1" width="2.5" style="2" customWidth="1"/>
    <col min="2" max="2" width="27.69921875" style="2" customWidth="1"/>
    <col min="3" max="5" width="12.796875" style="2" customWidth="1"/>
    <col min="6" max="6" width="4.796875" style="2" customWidth="1"/>
    <col min="7" max="16384" width="10.796875" style="2"/>
  </cols>
  <sheetData>
    <row r="1" spans="2:7" ht="13.5" customHeight="1" x14ac:dyDescent="0.25"/>
    <row r="2" spans="2:7" ht="20.25" customHeight="1" x14ac:dyDescent="0.25">
      <c r="B2" s="446" t="s">
        <v>545</v>
      </c>
      <c r="C2" s="446"/>
      <c r="D2" s="446"/>
      <c r="E2" s="446"/>
      <c r="G2" s="408" t="s">
        <v>638</v>
      </c>
    </row>
    <row r="3" spans="2:7" ht="9" customHeight="1" x14ac:dyDescent="0.25">
      <c r="B3" s="74"/>
      <c r="G3" s="408"/>
    </row>
    <row r="4" spans="2:7" ht="16.8" customHeight="1" x14ac:dyDescent="0.25">
      <c r="B4" s="88" t="s">
        <v>242</v>
      </c>
      <c r="C4" s="488" t="s">
        <v>239</v>
      </c>
      <c r="D4" s="488"/>
      <c r="E4" s="488"/>
    </row>
    <row r="5" spans="2:7" ht="16.8" customHeight="1" x14ac:dyDescent="0.25">
      <c r="B5" s="87"/>
      <c r="C5" s="86" t="s">
        <v>243</v>
      </c>
      <c r="D5" s="68" t="s">
        <v>244</v>
      </c>
      <c r="E5" s="68" t="s">
        <v>26</v>
      </c>
    </row>
    <row r="6" spans="2:7" ht="16.8" customHeight="1" x14ac:dyDescent="0.25">
      <c r="B6" s="84" t="s">
        <v>245</v>
      </c>
      <c r="C6" s="182">
        <v>1748</v>
      </c>
      <c r="D6" s="182">
        <v>157</v>
      </c>
      <c r="E6" s="182">
        <v>1905</v>
      </c>
    </row>
    <row r="7" spans="2:7" ht="16.8" customHeight="1" x14ac:dyDescent="0.25">
      <c r="B7" s="84" t="s">
        <v>246</v>
      </c>
      <c r="C7" s="182">
        <v>523</v>
      </c>
      <c r="D7" s="182">
        <v>101</v>
      </c>
      <c r="E7" s="182">
        <v>624</v>
      </c>
    </row>
    <row r="8" spans="2:7" ht="16.8" customHeight="1" x14ac:dyDescent="0.25">
      <c r="B8" s="84" t="s">
        <v>546</v>
      </c>
      <c r="C8" s="182">
        <v>168</v>
      </c>
      <c r="D8" s="182">
        <v>15</v>
      </c>
      <c r="E8" s="182">
        <v>183</v>
      </c>
      <c r="G8" s="93"/>
    </row>
    <row r="9" spans="2:7" ht="16.8" customHeight="1" x14ac:dyDescent="0.25">
      <c r="B9" s="84" t="s">
        <v>247</v>
      </c>
      <c r="C9" s="182">
        <v>204</v>
      </c>
      <c r="D9" s="182">
        <v>24</v>
      </c>
      <c r="E9" s="182">
        <v>228</v>
      </c>
    </row>
    <row r="10" spans="2:7" ht="16.8" customHeight="1" x14ac:dyDescent="0.25">
      <c r="B10" s="84" t="s">
        <v>248</v>
      </c>
      <c r="C10" s="182">
        <v>543</v>
      </c>
      <c r="D10" s="182">
        <v>21</v>
      </c>
      <c r="E10" s="182">
        <v>564</v>
      </c>
    </row>
    <row r="11" spans="2:7" ht="16.8" customHeight="1" x14ac:dyDescent="0.25">
      <c r="B11" s="332" t="s">
        <v>26</v>
      </c>
      <c r="C11" s="333">
        <v>3186</v>
      </c>
      <c r="D11" s="333">
        <v>318</v>
      </c>
      <c r="E11" s="333">
        <v>3504</v>
      </c>
    </row>
    <row r="12" spans="2:7" ht="15.6" x14ac:dyDescent="0.25">
      <c r="B12" s="77"/>
    </row>
  </sheetData>
  <mergeCells count="3">
    <mergeCell ref="C4:E4"/>
    <mergeCell ref="B2:E2"/>
    <mergeCell ref="G2:G3"/>
  </mergeCells>
  <hyperlinks>
    <hyperlink ref="G2:G3" location="'Table of Contents'!A1" display="Go to Table of Content" xr:uid="{EC26F5B3-6CF9-42C8-9252-3F0B93F8F49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8FFB3-1B00-B84E-BB80-7EB686475BDC}">
  <sheetPr codeName="Sheet28">
    <tabColor rgb="FFEE704A"/>
  </sheetPr>
  <dimension ref="B1:L14"/>
  <sheetViews>
    <sheetView showGridLines="0" zoomScaleNormal="100" workbookViewId="0">
      <selection activeCell="L2" sqref="L2:L3"/>
    </sheetView>
  </sheetViews>
  <sheetFormatPr defaultColWidth="11" defaultRowHeight="13.8" x14ac:dyDescent="0.25"/>
  <cols>
    <col min="1" max="1" width="2.19921875" customWidth="1"/>
    <col min="2" max="2" width="16.796875" customWidth="1"/>
    <col min="11" max="11" width="4.69921875" customWidth="1"/>
  </cols>
  <sheetData>
    <row r="1" spans="2:12" ht="9" customHeight="1" x14ac:dyDescent="0.25"/>
    <row r="2" spans="2:12" x14ac:dyDescent="0.25">
      <c r="B2" s="437" t="s">
        <v>547</v>
      </c>
      <c r="C2" s="437"/>
      <c r="D2" s="437"/>
      <c r="E2" s="437"/>
      <c r="F2" s="437"/>
      <c r="G2" s="437"/>
      <c r="H2" s="437"/>
      <c r="I2" s="437"/>
      <c r="J2" s="437"/>
      <c r="L2" s="408" t="s">
        <v>638</v>
      </c>
    </row>
    <row r="3" spans="2:12" x14ac:dyDescent="0.25">
      <c r="B3" s="490" t="s">
        <v>0</v>
      </c>
      <c r="C3" s="490"/>
      <c r="D3" s="490"/>
      <c r="E3" s="490"/>
      <c r="F3" s="490"/>
      <c r="G3" s="490"/>
      <c r="H3" s="490"/>
      <c r="I3" s="490"/>
      <c r="J3" s="490"/>
      <c r="L3" s="408"/>
    </row>
    <row r="4" spans="2:12" ht="16.95" customHeight="1" x14ac:dyDescent="0.25">
      <c r="B4" s="491" t="s">
        <v>249</v>
      </c>
      <c r="C4" s="489" t="s">
        <v>225</v>
      </c>
      <c r="D4" s="489"/>
      <c r="E4" s="489"/>
      <c r="F4" s="489"/>
      <c r="G4" s="489" t="s">
        <v>250</v>
      </c>
      <c r="H4" s="489"/>
      <c r="I4" s="489"/>
      <c r="J4" s="489"/>
    </row>
    <row r="5" spans="2:12" ht="16.95" customHeight="1" x14ac:dyDescent="0.25">
      <c r="B5" s="492"/>
      <c r="C5" s="89" t="s">
        <v>251</v>
      </c>
      <c r="D5" s="89" t="s">
        <v>227</v>
      </c>
      <c r="E5" s="89" t="s">
        <v>228</v>
      </c>
      <c r="F5" s="89" t="s">
        <v>26</v>
      </c>
      <c r="G5" s="89" t="s">
        <v>251</v>
      </c>
      <c r="H5" s="89" t="s">
        <v>227</v>
      </c>
      <c r="I5" s="89" t="s">
        <v>228</v>
      </c>
      <c r="J5" s="89" t="s">
        <v>26</v>
      </c>
    </row>
    <row r="6" spans="2:12" ht="16.95" customHeight="1" x14ac:dyDescent="0.25">
      <c r="B6" s="90" t="s">
        <v>252</v>
      </c>
      <c r="C6" s="91">
        <v>255</v>
      </c>
      <c r="D6" s="91">
        <v>63</v>
      </c>
      <c r="E6" s="91">
        <v>6</v>
      </c>
      <c r="F6" s="91">
        <v>324</v>
      </c>
      <c r="G6" s="92">
        <v>174</v>
      </c>
      <c r="H6" s="92">
        <v>49</v>
      </c>
      <c r="I6" s="92">
        <v>4</v>
      </c>
      <c r="J6" s="92">
        <v>227</v>
      </c>
    </row>
    <row r="7" spans="2:12" ht="16.95" customHeight="1" x14ac:dyDescent="0.25">
      <c r="B7" s="90" t="s">
        <v>253</v>
      </c>
      <c r="C7" s="91">
        <v>775</v>
      </c>
      <c r="D7" s="91">
        <v>363</v>
      </c>
      <c r="E7" s="91">
        <v>50</v>
      </c>
      <c r="F7" s="91">
        <v>1188</v>
      </c>
      <c r="G7" s="92">
        <v>564</v>
      </c>
      <c r="H7" s="92">
        <v>272</v>
      </c>
      <c r="I7" s="92">
        <v>40</v>
      </c>
      <c r="J7" s="92">
        <v>876</v>
      </c>
    </row>
    <row r="8" spans="2:12" ht="16.95" customHeight="1" x14ac:dyDescent="0.25">
      <c r="B8" s="90" t="s">
        <v>254</v>
      </c>
      <c r="C8" s="91">
        <v>684</v>
      </c>
      <c r="D8" s="91">
        <v>277</v>
      </c>
      <c r="E8" s="91">
        <v>78</v>
      </c>
      <c r="F8" s="91">
        <v>1039</v>
      </c>
      <c r="G8" s="92">
        <v>497</v>
      </c>
      <c r="H8" s="92">
        <v>211</v>
      </c>
      <c r="I8" s="92">
        <v>55</v>
      </c>
      <c r="J8" s="92">
        <v>763</v>
      </c>
    </row>
    <row r="9" spans="2:12" ht="16.95" customHeight="1" x14ac:dyDescent="0.25">
      <c r="B9" s="90" t="s">
        <v>255</v>
      </c>
      <c r="C9" s="91">
        <v>429</v>
      </c>
      <c r="D9" s="91">
        <v>288</v>
      </c>
      <c r="E9" s="91">
        <v>163</v>
      </c>
      <c r="F9" s="91">
        <v>880</v>
      </c>
      <c r="G9" s="92">
        <v>312</v>
      </c>
      <c r="H9" s="92">
        <v>224</v>
      </c>
      <c r="I9" s="92">
        <v>130</v>
      </c>
      <c r="J9" s="92">
        <v>666</v>
      </c>
    </row>
    <row r="10" spans="2:12" ht="16.95" customHeight="1" x14ac:dyDescent="0.25">
      <c r="B10" s="90" t="s">
        <v>256</v>
      </c>
      <c r="C10" s="91">
        <v>30</v>
      </c>
      <c r="D10" s="91">
        <v>26</v>
      </c>
      <c r="E10" s="91">
        <v>8</v>
      </c>
      <c r="F10" s="91">
        <v>64</v>
      </c>
      <c r="G10" s="92" t="s">
        <v>19</v>
      </c>
      <c r="H10" s="92" t="s">
        <v>19</v>
      </c>
      <c r="I10" s="92" t="s">
        <v>19</v>
      </c>
      <c r="J10" s="92" t="s">
        <v>19</v>
      </c>
    </row>
    <row r="11" spans="2:12" ht="16.95" customHeight="1" x14ac:dyDescent="0.25">
      <c r="B11" s="90" t="s">
        <v>257</v>
      </c>
      <c r="C11" s="91">
        <v>3</v>
      </c>
      <c r="D11" s="91">
        <v>3</v>
      </c>
      <c r="E11" s="91">
        <v>2</v>
      </c>
      <c r="F11" s="91">
        <v>8</v>
      </c>
      <c r="G11" s="92" t="s">
        <v>19</v>
      </c>
      <c r="H11" s="92" t="s">
        <v>19</v>
      </c>
      <c r="I11" s="92" t="s">
        <v>19</v>
      </c>
      <c r="J11" s="92" t="s">
        <v>19</v>
      </c>
    </row>
    <row r="12" spans="2:12" ht="16.95" customHeight="1" x14ac:dyDescent="0.25">
      <c r="B12" s="90" t="s">
        <v>258</v>
      </c>
      <c r="C12" s="91">
        <v>1</v>
      </c>
      <c r="D12" s="91">
        <v>0</v>
      </c>
      <c r="E12" s="91">
        <v>0</v>
      </c>
      <c r="F12" s="91">
        <v>1</v>
      </c>
      <c r="G12" s="92" t="s">
        <v>19</v>
      </c>
      <c r="H12" s="92" t="s">
        <v>19</v>
      </c>
      <c r="I12" s="92" t="s">
        <v>19</v>
      </c>
      <c r="J12" s="92" t="s">
        <v>19</v>
      </c>
    </row>
    <row r="13" spans="2:12" ht="16.95" customHeight="1" x14ac:dyDescent="0.25">
      <c r="B13" s="336" t="s">
        <v>26</v>
      </c>
      <c r="C13" s="337">
        <v>2177</v>
      </c>
      <c r="D13" s="337">
        <v>1020</v>
      </c>
      <c r="E13" s="337">
        <v>307</v>
      </c>
      <c r="F13" s="337">
        <v>3504</v>
      </c>
      <c r="G13" s="338">
        <v>1547</v>
      </c>
      <c r="H13" s="338">
        <v>756</v>
      </c>
      <c r="I13" s="338">
        <v>229</v>
      </c>
      <c r="J13" s="338">
        <v>2532</v>
      </c>
    </row>
    <row r="14" spans="2:12" x14ac:dyDescent="0.25">
      <c r="B14" s="5" t="s">
        <v>548</v>
      </c>
      <c r="C14" s="1"/>
      <c r="D14" s="1"/>
      <c r="E14" s="1"/>
      <c r="F14" s="1"/>
      <c r="G14" s="1"/>
      <c r="H14" s="1"/>
      <c r="I14" s="1"/>
      <c r="J14" s="1"/>
    </row>
  </sheetData>
  <mergeCells count="6">
    <mergeCell ref="L2:L3"/>
    <mergeCell ref="B2:J2"/>
    <mergeCell ref="C4:F4"/>
    <mergeCell ref="G4:J4"/>
    <mergeCell ref="B3:J3"/>
    <mergeCell ref="B4:B5"/>
  </mergeCells>
  <hyperlinks>
    <hyperlink ref="L2:L3" location="'Table of Contents'!A1" display="Go to Table of Content" xr:uid="{29B85F6B-FA09-4845-875B-FA59451A7262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88A83-66F4-644B-A4AD-1E3AA06A1838}">
  <sheetPr codeName="Sheet29">
    <tabColor rgb="FFEE704A"/>
  </sheetPr>
  <dimension ref="B1:E20"/>
  <sheetViews>
    <sheetView showGridLines="0" zoomScaleNormal="100" workbookViewId="0">
      <selection activeCell="E2" sqref="E2:E3"/>
    </sheetView>
  </sheetViews>
  <sheetFormatPr defaultColWidth="11" defaultRowHeight="13.8" x14ac:dyDescent="0.25"/>
  <cols>
    <col min="1" max="1" width="2.19921875" customWidth="1"/>
    <col min="2" max="2" width="27.69921875" style="107" customWidth="1"/>
    <col min="3" max="3" width="14" style="106" customWidth="1"/>
    <col min="4" max="4" width="4.796875" customWidth="1"/>
    <col min="5" max="5" width="11.19921875" customWidth="1"/>
  </cols>
  <sheetData>
    <row r="1" spans="2:5" ht="10.5" customHeight="1" x14ac:dyDescent="0.25"/>
    <row r="2" spans="2:5" ht="17.55" customHeight="1" x14ac:dyDescent="0.25">
      <c r="B2" s="437" t="s">
        <v>416</v>
      </c>
      <c r="C2" s="437"/>
      <c r="E2" s="408" t="s">
        <v>638</v>
      </c>
    </row>
    <row r="3" spans="2:5" ht="9" customHeight="1" x14ac:dyDescent="0.25">
      <c r="B3" s="105"/>
      <c r="E3" s="408"/>
    </row>
    <row r="4" spans="2:5" ht="16.95" customHeight="1" x14ac:dyDescent="0.25">
      <c r="B4" s="180" t="s">
        <v>259</v>
      </c>
      <c r="C4" s="180" t="s">
        <v>239</v>
      </c>
    </row>
    <row r="5" spans="2:5" ht="16.95" customHeight="1" x14ac:dyDescent="0.25">
      <c r="B5" s="5" t="s">
        <v>263</v>
      </c>
      <c r="C5" s="5">
        <v>48</v>
      </c>
    </row>
    <row r="6" spans="2:5" ht="16.95" customHeight="1" x14ac:dyDescent="0.25">
      <c r="B6" s="5" t="s">
        <v>264</v>
      </c>
      <c r="C6" s="5">
        <v>33</v>
      </c>
    </row>
    <row r="7" spans="2:5" ht="16.95" customHeight="1" x14ac:dyDescent="0.25">
      <c r="B7" s="5" t="s">
        <v>269</v>
      </c>
      <c r="C7" s="5">
        <v>7</v>
      </c>
    </row>
    <row r="8" spans="2:5" ht="16.95" customHeight="1" x14ac:dyDescent="0.25">
      <c r="B8" s="5" t="s">
        <v>266</v>
      </c>
      <c r="C8" s="5">
        <v>19</v>
      </c>
    </row>
    <row r="9" spans="2:5" ht="16.95" customHeight="1" x14ac:dyDescent="0.25">
      <c r="B9" s="5" t="s">
        <v>260</v>
      </c>
      <c r="C9" s="5">
        <v>74</v>
      </c>
    </row>
    <row r="10" spans="2:5" ht="16.95" customHeight="1" x14ac:dyDescent="0.25">
      <c r="B10" s="5" t="s">
        <v>233</v>
      </c>
      <c r="C10" s="5">
        <v>41</v>
      </c>
    </row>
    <row r="11" spans="2:5" ht="16.95" customHeight="1" x14ac:dyDescent="0.25">
      <c r="B11" s="5" t="s">
        <v>267</v>
      </c>
      <c r="C11" s="5">
        <v>12</v>
      </c>
    </row>
    <row r="12" spans="2:5" ht="16.95" customHeight="1" x14ac:dyDescent="0.25">
      <c r="B12" s="5" t="s">
        <v>636</v>
      </c>
      <c r="C12" s="5">
        <v>1</v>
      </c>
    </row>
    <row r="13" spans="2:5" ht="16.95" customHeight="1" x14ac:dyDescent="0.25">
      <c r="B13" s="5" t="s">
        <v>261</v>
      </c>
      <c r="C13" s="5">
        <v>57</v>
      </c>
    </row>
    <row r="14" spans="2:5" ht="16.95" customHeight="1" x14ac:dyDescent="0.25">
      <c r="B14" s="5" t="s">
        <v>637</v>
      </c>
      <c r="C14" s="5">
        <v>11</v>
      </c>
    </row>
    <row r="15" spans="2:5" ht="16.95" customHeight="1" x14ac:dyDescent="0.25">
      <c r="B15" s="5" t="s">
        <v>265</v>
      </c>
      <c r="C15" s="5">
        <v>23</v>
      </c>
    </row>
    <row r="16" spans="2:5" ht="16.95" customHeight="1" x14ac:dyDescent="0.25">
      <c r="B16" s="5" t="s">
        <v>268</v>
      </c>
      <c r="C16" s="5">
        <v>10</v>
      </c>
    </row>
    <row r="17" spans="2:3" ht="16.95" customHeight="1" x14ac:dyDescent="0.25">
      <c r="B17" s="5" t="s">
        <v>262</v>
      </c>
      <c r="C17" s="5">
        <v>50</v>
      </c>
    </row>
    <row r="18" spans="2:3" ht="16.95" customHeight="1" x14ac:dyDescent="0.25">
      <c r="B18" s="5" t="s">
        <v>231</v>
      </c>
      <c r="C18" s="5">
        <v>80</v>
      </c>
    </row>
    <row r="19" spans="2:3" ht="16.95" customHeight="1" x14ac:dyDescent="0.25">
      <c r="B19" s="226" t="s">
        <v>229</v>
      </c>
      <c r="C19" s="5">
        <v>151</v>
      </c>
    </row>
    <row r="20" spans="2:3" ht="16.95" customHeight="1" x14ac:dyDescent="0.25">
      <c r="B20" s="339" t="s">
        <v>26</v>
      </c>
      <c r="C20" s="330">
        <v>617</v>
      </c>
    </row>
  </sheetData>
  <sortState xmlns:xlrd2="http://schemas.microsoft.com/office/spreadsheetml/2017/richdata2" ref="B5:C19">
    <sortCondition ref="B5:B19"/>
  </sortState>
  <mergeCells count="2">
    <mergeCell ref="B2:C2"/>
    <mergeCell ref="E2:E3"/>
  </mergeCells>
  <hyperlinks>
    <hyperlink ref="E2:E3" location="'Table of Contents'!A1" display="Go to Table of Content" xr:uid="{88B4B180-0325-472C-B2E3-7EB5215342F4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803DA-07F0-47E1-AEE7-D16AE0DD8359}">
  <sheetPr>
    <tabColor rgb="FFEE704A"/>
  </sheetPr>
  <dimension ref="J1:U12"/>
  <sheetViews>
    <sheetView showGridLines="0" zoomScaleNormal="100" workbookViewId="0">
      <selection activeCell="T2" sqref="T2:T3"/>
    </sheetView>
  </sheetViews>
  <sheetFormatPr defaultColWidth="11" defaultRowHeight="13.8" x14ac:dyDescent="0.25"/>
  <cols>
    <col min="1" max="1" width="2" customWidth="1"/>
    <col min="2" max="6" width="8.796875" customWidth="1"/>
    <col min="7" max="9" width="5.19921875" customWidth="1"/>
    <col min="10" max="10" width="3.796875" customWidth="1"/>
    <col min="11" max="11" width="2" customWidth="1"/>
    <col min="12" max="12" width="2.69921875" customWidth="1"/>
    <col min="13" max="13" width="3.69921875" customWidth="1"/>
    <col min="14" max="14" width="1.296875" style="114" customWidth="1"/>
    <col min="15" max="15" width="2.19921875" style="112" customWidth="1"/>
    <col min="16" max="16" width="21.19921875" customWidth="1"/>
    <col min="17" max="17" width="17" customWidth="1"/>
    <col min="18" max="18" width="18.19921875" customWidth="1"/>
    <col min="19" max="19" width="4.69921875" style="158" customWidth="1"/>
  </cols>
  <sheetData>
    <row r="1" spans="10:21" ht="7.8" customHeight="1" x14ac:dyDescent="0.25"/>
    <row r="2" spans="10:21" ht="16.2" customHeight="1" x14ac:dyDescent="0.25">
      <c r="P2" s="437" t="s">
        <v>549</v>
      </c>
      <c r="Q2" s="437"/>
      <c r="R2" s="437"/>
      <c r="T2" s="408" t="s">
        <v>638</v>
      </c>
    </row>
    <row r="3" spans="10:21" x14ac:dyDescent="0.25">
      <c r="P3" s="76"/>
      <c r="T3" s="408"/>
    </row>
    <row r="4" spans="10:21" ht="15" customHeight="1" x14ac:dyDescent="0.25">
      <c r="P4" s="454" t="s">
        <v>103</v>
      </c>
      <c r="Q4" s="494" t="s">
        <v>22</v>
      </c>
      <c r="R4" s="495"/>
      <c r="T4" s="158"/>
      <c r="U4" s="158"/>
    </row>
    <row r="5" spans="10:21" ht="28.5" customHeight="1" x14ac:dyDescent="0.25">
      <c r="P5" s="493"/>
      <c r="Q5" s="254" t="s">
        <v>271</v>
      </c>
      <c r="R5" s="254" t="s">
        <v>270</v>
      </c>
      <c r="S5" s="233"/>
      <c r="T5" s="233"/>
      <c r="U5" s="158"/>
    </row>
    <row r="6" spans="10:21" ht="16.95" customHeight="1" x14ac:dyDescent="0.25">
      <c r="P6" s="253" t="s">
        <v>95</v>
      </c>
      <c r="Q6" s="43">
        <v>111</v>
      </c>
      <c r="R6" s="43">
        <v>259</v>
      </c>
      <c r="S6" s="286"/>
      <c r="T6" s="286"/>
      <c r="U6" s="158"/>
    </row>
    <row r="7" spans="10:21" ht="16.95" customHeight="1" x14ac:dyDescent="0.25">
      <c r="P7" s="253" t="s">
        <v>94</v>
      </c>
      <c r="Q7" s="43">
        <v>557</v>
      </c>
      <c r="R7" s="43">
        <v>1621</v>
      </c>
      <c r="S7" s="286"/>
      <c r="T7" s="286"/>
      <c r="U7" s="158"/>
    </row>
    <row r="8" spans="10:21" ht="16.95" customHeight="1" x14ac:dyDescent="0.25">
      <c r="P8" s="340" t="s">
        <v>93</v>
      </c>
      <c r="Q8" s="341">
        <v>338</v>
      </c>
      <c r="R8" s="341">
        <v>1658</v>
      </c>
      <c r="S8" s="286"/>
      <c r="T8" s="286"/>
      <c r="U8" s="158"/>
    </row>
    <row r="9" spans="10:21" ht="16.95" customHeight="1" x14ac:dyDescent="0.25">
      <c r="P9" s="342" t="s">
        <v>26</v>
      </c>
      <c r="Q9" s="335">
        <v>1006</v>
      </c>
      <c r="R9" s="335">
        <v>3538</v>
      </c>
      <c r="S9" s="286"/>
      <c r="T9" s="286"/>
      <c r="U9" s="158"/>
    </row>
    <row r="10" spans="10:21" ht="15" customHeight="1" x14ac:dyDescent="0.25">
      <c r="T10" s="158"/>
      <c r="U10" s="158"/>
    </row>
    <row r="11" spans="10:21" ht="15" customHeight="1" x14ac:dyDescent="0.25">
      <c r="T11" s="158"/>
      <c r="U11" s="158"/>
    </row>
    <row r="12" spans="10:21" ht="15.6" x14ac:dyDescent="0.25">
      <c r="J12" s="77"/>
      <c r="T12" s="158"/>
      <c r="U12" s="158"/>
    </row>
  </sheetData>
  <mergeCells count="4">
    <mergeCell ref="P2:R2"/>
    <mergeCell ref="P4:P5"/>
    <mergeCell ref="Q4:R4"/>
    <mergeCell ref="T2:T3"/>
  </mergeCells>
  <hyperlinks>
    <hyperlink ref="T2:T3" location="'Table of Contents'!A1" display="Go to Table of Content" xr:uid="{A496AB62-7CA0-4A1C-940A-E825097102FB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A509B-34FC-4954-A9BC-A4BE6188BF44}">
  <sheetPr codeName="Sheet1">
    <tabColor theme="4" tint="0.39997558519241921"/>
  </sheetPr>
  <dimension ref="K2:V36"/>
  <sheetViews>
    <sheetView showGridLines="0" zoomScale="90" zoomScaleNormal="90" workbookViewId="0">
      <selection activeCell="V2" sqref="V2:V3"/>
    </sheetView>
  </sheetViews>
  <sheetFormatPr defaultColWidth="19.69921875" defaultRowHeight="13.8" x14ac:dyDescent="0.25"/>
  <cols>
    <col min="1" max="1" width="4.19921875" style="2" customWidth="1"/>
    <col min="2" max="2" width="19.69921875" style="2"/>
    <col min="3" max="3" width="21.69921875" style="2" customWidth="1"/>
    <col min="4" max="4" width="7.296875" style="2" customWidth="1"/>
    <col min="5" max="5" width="2.19921875" style="2" customWidth="1"/>
    <col min="6" max="6" width="17.296875" style="2" customWidth="1"/>
    <col min="7" max="7" width="15.796875" style="2" customWidth="1"/>
    <col min="8" max="9" width="2.296875" style="2" customWidth="1"/>
    <col min="10" max="10" width="3.19921875" style="2" customWidth="1"/>
    <col min="11" max="11" width="1.69921875" style="113" customWidth="1"/>
    <col min="12" max="12" width="1.796875" style="6" customWidth="1"/>
    <col min="13" max="13" width="14.09765625" style="2" customWidth="1"/>
    <col min="14" max="14" width="10.69921875" style="2" customWidth="1"/>
    <col min="15" max="15" width="9.796875" style="2" customWidth="1"/>
    <col min="16" max="16" width="11.296875" style="2" customWidth="1"/>
    <col min="17" max="18" width="10.69921875" style="2" customWidth="1"/>
    <col min="19" max="19" width="12.5" style="2" customWidth="1"/>
    <col min="20" max="20" width="10.69921875" style="2" customWidth="1"/>
    <col min="21" max="21" width="3.796875" style="2" customWidth="1"/>
    <col min="22" max="22" width="11.796875" style="2" customWidth="1"/>
    <col min="23" max="16384" width="19.69921875" style="2"/>
  </cols>
  <sheetData>
    <row r="2" spans="13:22" ht="15.6" x14ac:dyDescent="0.25">
      <c r="M2" s="409" t="s">
        <v>420</v>
      </c>
      <c r="N2" s="409"/>
      <c r="O2" s="409"/>
      <c r="P2" s="409"/>
      <c r="Q2" s="409"/>
      <c r="R2" s="409"/>
      <c r="S2" s="409"/>
      <c r="T2" s="409"/>
      <c r="V2" s="408" t="s">
        <v>638</v>
      </c>
    </row>
    <row r="3" spans="13:22" ht="18" customHeight="1" x14ac:dyDescent="0.25">
      <c r="M3" s="7"/>
      <c r="N3" s="7"/>
      <c r="O3" s="7"/>
      <c r="P3" s="7"/>
      <c r="Q3" s="7"/>
      <c r="R3" s="7"/>
      <c r="S3" s="7"/>
      <c r="T3" s="8" t="s">
        <v>0</v>
      </c>
      <c r="V3" s="408"/>
    </row>
    <row r="4" spans="13:22" x14ac:dyDescent="0.25">
      <c r="M4" s="407" t="s">
        <v>1</v>
      </c>
      <c r="N4" s="407" t="s">
        <v>2</v>
      </c>
      <c r="O4" s="407" t="s">
        <v>3</v>
      </c>
      <c r="P4" s="407" t="s">
        <v>4</v>
      </c>
      <c r="Q4" s="407"/>
      <c r="R4" s="407"/>
      <c r="S4" s="407"/>
      <c r="T4" s="407" t="s">
        <v>5</v>
      </c>
    </row>
    <row r="5" spans="13:22" ht="44.4" customHeight="1" x14ac:dyDescent="0.25">
      <c r="M5" s="410"/>
      <c r="N5" s="410"/>
      <c r="O5" s="410"/>
      <c r="P5" s="9" t="s">
        <v>70</v>
      </c>
      <c r="Q5" s="9" t="s">
        <v>6</v>
      </c>
      <c r="R5" s="9" t="s">
        <v>7</v>
      </c>
      <c r="S5" s="9" t="s">
        <v>8</v>
      </c>
      <c r="T5" s="410"/>
    </row>
    <row r="6" spans="13:22" x14ac:dyDescent="0.25">
      <c r="M6" s="192" t="s">
        <v>9</v>
      </c>
      <c r="N6" s="193">
        <v>0</v>
      </c>
      <c r="O6" s="193">
        <v>37</v>
      </c>
      <c r="P6" s="193">
        <v>1</v>
      </c>
      <c r="Q6" s="193">
        <v>0</v>
      </c>
      <c r="R6" s="193">
        <v>0</v>
      </c>
      <c r="S6" s="193">
        <v>0</v>
      </c>
      <c r="T6" s="193">
        <v>36</v>
      </c>
    </row>
    <row r="7" spans="13:22" ht="15" customHeight="1" x14ac:dyDescent="0.25">
      <c r="M7" s="194" t="s">
        <v>10</v>
      </c>
      <c r="N7" s="195">
        <v>36</v>
      </c>
      <c r="O7" s="195">
        <v>706</v>
      </c>
      <c r="P7" s="195">
        <v>94</v>
      </c>
      <c r="Q7" s="195">
        <v>0</v>
      </c>
      <c r="R7" s="195">
        <v>20</v>
      </c>
      <c r="S7" s="195">
        <v>91</v>
      </c>
      <c r="T7" s="195">
        <v>537</v>
      </c>
    </row>
    <row r="8" spans="13:22" ht="15" customHeight="1" x14ac:dyDescent="0.25">
      <c r="M8" s="192" t="s">
        <v>11</v>
      </c>
      <c r="N8" s="193">
        <v>537</v>
      </c>
      <c r="O8" s="193">
        <v>1156</v>
      </c>
      <c r="P8" s="193">
        <v>149</v>
      </c>
      <c r="Q8" s="193">
        <v>97</v>
      </c>
      <c r="R8" s="193">
        <v>79</v>
      </c>
      <c r="S8" s="193">
        <v>305</v>
      </c>
      <c r="T8" s="193">
        <v>1063</v>
      </c>
    </row>
    <row r="9" spans="13:22" ht="15" customHeight="1" x14ac:dyDescent="0.25">
      <c r="M9" s="194" t="s">
        <v>12</v>
      </c>
      <c r="N9" s="195">
        <v>1063</v>
      </c>
      <c r="O9" s="195">
        <v>301</v>
      </c>
      <c r="P9" s="195">
        <v>53</v>
      </c>
      <c r="Q9" s="195">
        <v>32</v>
      </c>
      <c r="R9" s="195">
        <v>26</v>
      </c>
      <c r="S9" s="195">
        <v>96</v>
      </c>
      <c r="T9" s="195">
        <v>1157</v>
      </c>
    </row>
    <row r="10" spans="13:22" ht="15" customHeight="1" x14ac:dyDescent="0.25">
      <c r="M10" s="192" t="s">
        <v>13</v>
      </c>
      <c r="N10" s="193">
        <v>1157</v>
      </c>
      <c r="O10" s="193">
        <v>596</v>
      </c>
      <c r="P10" s="193">
        <v>57</v>
      </c>
      <c r="Q10" s="193">
        <v>51</v>
      </c>
      <c r="R10" s="193">
        <v>34</v>
      </c>
      <c r="S10" s="193">
        <v>156</v>
      </c>
      <c r="T10" s="193">
        <v>1455</v>
      </c>
    </row>
    <row r="11" spans="13:22" ht="15" customHeight="1" x14ac:dyDescent="0.25">
      <c r="M11" s="194" t="s">
        <v>14</v>
      </c>
      <c r="N11" s="195">
        <v>1455</v>
      </c>
      <c r="O11" s="195">
        <v>637</v>
      </c>
      <c r="P11" s="195">
        <v>114</v>
      </c>
      <c r="Q11" s="195">
        <v>60</v>
      </c>
      <c r="R11" s="195">
        <v>42</v>
      </c>
      <c r="S11" s="195">
        <v>153</v>
      </c>
      <c r="T11" s="195">
        <v>1723</v>
      </c>
    </row>
    <row r="12" spans="13:22" ht="15" customHeight="1" x14ac:dyDescent="0.25">
      <c r="M12" s="192" t="s">
        <v>15</v>
      </c>
      <c r="N12" s="193">
        <v>1723</v>
      </c>
      <c r="O12" s="193">
        <v>444</v>
      </c>
      <c r="P12" s="193">
        <v>95</v>
      </c>
      <c r="Q12" s="193">
        <v>58</v>
      </c>
      <c r="R12" s="193">
        <v>39</v>
      </c>
      <c r="S12" s="193">
        <v>137</v>
      </c>
      <c r="T12" s="193">
        <v>1838</v>
      </c>
    </row>
    <row r="13" spans="13:22" ht="15" customHeight="1" x14ac:dyDescent="0.25">
      <c r="M13" s="194" t="s">
        <v>16</v>
      </c>
      <c r="N13" s="195">
        <v>1838</v>
      </c>
      <c r="O13" s="195">
        <v>84</v>
      </c>
      <c r="P13" s="195">
        <v>13</v>
      </c>
      <c r="Q13" s="195">
        <v>27</v>
      </c>
      <c r="R13" s="195">
        <v>20</v>
      </c>
      <c r="S13" s="195">
        <v>26</v>
      </c>
      <c r="T13" s="195">
        <v>1836</v>
      </c>
    </row>
    <row r="14" spans="13:22" ht="15" customHeight="1" x14ac:dyDescent="0.25">
      <c r="M14" s="192" t="s">
        <v>17</v>
      </c>
      <c r="N14" s="193">
        <v>1836</v>
      </c>
      <c r="O14" s="193">
        <v>96</v>
      </c>
      <c r="P14" s="193">
        <v>25</v>
      </c>
      <c r="Q14" s="193">
        <v>35</v>
      </c>
      <c r="R14" s="193">
        <v>35</v>
      </c>
      <c r="S14" s="193">
        <v>81</v>
      </c>
      <c r="T14" s="193">
        <v>1756</v>
      </c>
    </row>
    <row r="15" spans="13:22" ht="15" customHeight="1" x14ac:dyDescent="0.25">
      <c r="M15" s="192" t="s">
        <v>339</v>
      </c>
      <c r="N15" s="193">
        <v>1756</v>
      </c>
      <c r="O15" s="193">
        <v>107</v>
      </c>
      <c r="P15" s="193">
        <v>8</v>
      </c>
      <c r="Q15" s="193">
        <v>30</v>
      </c>
      <c r="R15" s="193">
        <v>24</v>
      </c>
      <c r="S15" s="193">
        <v>83</v>
      </c>
      <c r="T15" s="193">
        <v>1718</v>
      </c>
    </row>
    <row r="16" spans="13:22" ht="15" customHeight="1" x14ac:dyDescent="0.25">
      <c r="M16" s="192" t="s">
        <v>429</v>
      </c>
      <c r="N16" s="193">
        <v>1718</v>
      </c>
      <c r="O16" s="193">
        <v>212</v>
      </c>
      <c r="P16" s="193">
        <v>8</v>
      </c>
      <c r="Q16" s="193">
        <v>21</v>
      </c>
      <c r="R16" s="193">
        <v>29</v>
      </c>
      <c r="S16" s="193">
        <v>149</v>
      </c>
      <c r="T16" s="193">
        <v>1723</v>
      </c>
    </row>
    <row r="17" spans="12:21" ht="15" customHeight="1" x14ac:dyDescent="0.25">
      <c r="M17" s="346" t="s">
        <v>18</v>
      </c>
      <c r="N17" s="347" t="s">
        <v>19</v>
      </c>
      <c r="O17" s="347">
        <v>4376</v>
      </c>
      <c r="P17" s="347">
        <v>617</v>
      </c>
      <c r="Q17" s="347">
        <v>411</v>
      </c>
      <c r="R17" s="347">
        <v>348</v>
      </c>
      <c r="S17" s="347">
        <v>1277</v>
      </c>
      <c r="T17" s="347">
        <v>1723</v>
      </c>
    </row>
    <row r="18" spans="12:21" x14ac:dyDescent="0.25">
      <c r="M18" s="404" t="s">
        <v>430</v>
      </c>
      <c r="N18" s="404"/>
      <c r="O18" s="404"/>
      <c r="P18" s="196"/>
      <c r="Q18" s="196"/>
      <c r="R18" s="197"/>
      <c r="S18" s="197"/>
      <c r="T18" s="197"/>
    </row>
    <row r="19" spans="12:21" ht="13.8" customHeight="1" x14ac:dyDescent="0.25">
      <c r="M19" s="405" t="s">
        <v>20</v>
      </c>
      <c r="N19" s="405"/>
      <c r="O19" s="405"/>
      <c r="P19" s="405"/>
      <c r="Q19" s="405"/>
      <c r="R19" s="405"/>
      <c r="S19" s="197"/>
      <c r="T19" s="197"/>
    </row>
    <row r="20" spans="12:21" ht="15" customHeight="1" x14ac:dyDescent="0.25">
      <c r="M20" s="406" t="s">
        <v>47</v>
      </c>
      <c r="N20" s="406"/>
      <c r="O20" s="406"/>
      <c r="P20" s="406"/>
      <c r="Q20" s="406"/>
      <c r="R20" s="406"/>
      <c r="S20" s="406"/>
      <c r="T20" s="406"/>
    </row>
    <row r="21" spans="12:21" ht="16.5" customHeight="1" x14ac:dyDescent="0.25">
      <c r="M21" s="122"/>
      <c r="N21" s="122"/>
      <c r="O21" s="122"/>
      <c r="P21" s="10"/>
      <c r="Q21" s="189"/>
      <c r="R21" s="7"/>
      <c r="S21" s="4"/>
      <c r="T21" s="4"/>
      <c r="U21" s="128"/>
    </row>
    <row r="22" spans="12:21" ht="16.5" customHeight="1" x14ac:dyDescent="0.25">
      <c r="L22" s="125"/>
      <c r="M22" s="236"/>
      <c r="N22" s="236"/>
      <c r="O22" s="236"/>
      <c r="P22" s="236"/>
      <c r="Q22" s="237"/>
      <c r="R22" s="238"/>
      <c r="S22" s="239"/>
      <c r="T22" s="239"/>
      <c r="U22" s="128"/>
    </row>
    <row r="23" spans="12:21" ht="16.5" customHeight="1" x14ac:dyDescent="0.25">
      <c r="L23" s="125"/>
      <c r="M23" s="240"/>
      <c r="N23" s="240"/>
      <c r="O23" s="240"/>
      <c r="P23" s="236"/>
      <c r="Q23" s="237"/>
      <c r="R23" s="238"/>
      <c r="S23" s="239"/>
      <c r="T23" s="239"/>
      <c r="U23" s="142"/>
    </row>
    <row r="24" spans="12:21" ht="16.5" customHeight="1" x14ac:dyDescent="0.25">
      <c r="L24" s="125"/>
      <c r="M24" s="234"/>
      <c r="N24" s="235"/>
      <c r="O24" s="235"/>
      <c r="P24" s="236"/>
      <c r="Q24" s="237"/>
      <c r="R24" s="238"/>
      <c r="S24" s="239"/>
      <c r="T24" s="239"/>
      <c r="U24" s="142"/>
    </row>
    <row r="25" spans="12:21" ht="16.5" customHeight="1" x14ac:dyDescent="0.25">
      <c r="L25" s="125"/>
      <c r="M25" s="300"/>
      <c r="N25" s="301"/>
      <c r="O25" s="301"/>
      <c r="P25" s="302"/>
      <c r="Q25" s="303"/>
      <c r="R25" s="238"/>
      <c r="S25" s="239"/>
      <c r="T25" s="239"/>
      <c r="U25" s="142"/>
    </row>
    <row r="26" spans="12:21" ht="16.5" customHeight="1" x14ac:dyDescent="0.25">
      <c r="L26" s="125"/>
      <c r="M26" s="300"/>
      <c r="N26" s="301"/>
      <c r="O26" s="301"/>
      <c r="P26" s="302"/>
      <c r="Q26" s="303"/>
      <c r="R26" s="238"/>
      <c r="S26" s="239"/>
      <c r="T26" s="239"/>
      <c r="U26" s="142"/>
    </row>
    <row r="27" spans="12:21" ht="16.5" customHeight="1" x14ac:dyDescent="0.25">
      <c r="L27" s="125"/>
      <c r="M27" s="303"/>
      <c r="N27" s="303"/>
      <c r="O27" s="303"/>
      <c r="P27" s="303"/>
      <c r="Q27" s="303"/>
      <c r="R27" s="238"/>
      <c r="S27" s="239"/>
      <c r="T27" s="239"/>
      <c r="U27" s="142"/>
    </row>
    <row r="28" spans="12:21" ht="16.5" customHeight="1" x14ac:dyDescent="0.25">
      <c r="M28" s="304"/>
      <c r="N28" s="304"/>
      <c r="O28" s="304"/>
      <c r="P28" s="305"/>
      <c r="Q28" s="303"/>
      <c r="R28" s="238"/>
      <c r="S28" s="239"/>
      <c r="T28" s="239"/>
      <c r="U28" s="142"/>
    </row>
    <row r="29" spans="12:21" ht="16.5" customHeight="1" x14ac:dyDescent="0.25">
      <c r="M29" s="300"/>
      <c r="N29" s="301"/>
      <c r="O29" s="301"/>
      <c r="P29" s="157"/>
      <c r="Q29" s="157"/>
      <c r="R29" s="142"/>
      <c r="S29" s="142"/>
      <c r="T29" s="142"/>
      <c r="U29" s="142"/>
    </row>
    <row r="30" spans="12:21" ht="21.45" customHeight="1" x14ac:dyDescent="0.25">
      <c r="M30" s="300"/>
      <c r="N30" s="301"/>
      <c r="O30" s="301"/>
      <c r="P30" s="157"/>
      <c r="Q30" s="157"/>
      <c r="R30" s="142"/>
      <c r="S30" s="142"/>
      <c r="T30" s="142"/>
      <c r="U30" s="142"/>
    </row>
    <row r="31" spans="12:21" ht="15.6" x14ac:dyDescent="0.25">
      <c r="M31" s="300"/>
      <c r="N31" s="301"/>
      <c r="O31" s="301"/>
      <c r="P31" s="157"/>
      <c r="Q31" s="157"/>
      <c r="R31" s="142"/>
      <c r="S31" s="142"/>
      <c r="T31" s="142"/>
      <c r="U31" s="142"/>
    </row>
    <row r="32" spans="12:21" ht="15.6" x14ac:dyDescent="0.25">
      <c r="M32" s="300"/>
      <c r="N32" s="301"/>
      <c r="O32" s="301"/>
      <c r="P32" s="157"/>
      <c r="Q32" s="157"/>
      <c r="R32" s="142"/>
      <c r="S32" s="142"/>
      <c r="T32" s="142"/>
      <c r="U32" s="142"/>
    </row>
    <row r="33" spans="13:21" ht="15.6" x14ac:dyDescent="0.25">
      <c r="M33" s="300"/>
      <c r="N33" s="301"/>
      <c r="O33" s="301"/>
      <c r="P33" s="157"/>
      <c r="Q33" s="157"/>
      <c r="R33" s="142"/>
      <c r="S33" s="142"/>
      <c r="T33" s="142"/>
      <c r="U33" s="142"/>
    </row>
    <row r="34" spans="13:21" ht="18" customHeight="1" x14ac:dyDescent="0.25">
      <c r="M34" s="157"/>
      <c r="N34" s="157"/>
      <c r="O34" s="157"/>
      <c r="P34" s="157"/>
      <c r="Q34" s="157"/>
    </row>
    <row r="35" spans="13:21" x14ac:dyDescent="0.25">
      <c r="M35" s="157"/>
      <c r="N35" s="157"/>
      <c r="O35" s="157"/>
      <c r="P35" s="157"/>
      <c r="Q35" s="157"/>
    </row>
    <row r="36" spans="13:21" x14ac:dyDescent="0.25">
      <c r="M36" s="157"/>
      <c r="N36" s="157"/>
      <c r="O36" s="157"/>
      <c r="P36" s="157"/>
      <c r="Q36" s="157"/>
    </row>
  </sheetData>
  <mergeCells count="10">
    <mergeCell ref="M18:O18"/>
    <mergeCell ref="M19:R19"/>
    <mergeCell ref="M20:T20"/>
    <mergeCell ref="P4:S4"/>
    <mergeCell ref="V2:V3"/>
    <mergeCell ref="M2:T2"/>
    <mergeCell ref="T4:T5"/>
    <mergeCell ref="O4:O5"/>
    <mergeCell ref="M4:M5"/>
    <mergeCell ref="N4:N5"/>
  </mergeCells>
  <hyperlinks>
    <hyperlink ref="V2:V3" location="'Table of Contents'!A1" display="Go to Table of Content" xr:uid="{3216C171-7B96-4B82-8995-0A4E955088F1}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4C4B6-77D6-124B-98CA-E5198327D8D3}">
  <sheetPr codeName="Sheet31">
    <tabColor rgb="FFEE704A"/>
  </sheetPr>
  <dimension ref="B1:G17"/>
  <sheetViews>
    <sheetView showGridLines="0" zoomScaleNormal="100" workbookViewId="0">
      <selection activeCell="G2" sqref="G2:G3"/>
    </sheetView>
  </sheetViews>
  <sheetFormatPr defaultColWidth="10.796875" defaultRowHeight="13.2" x14ac:dyDescent="0.25"/>
  <cols>
    <col min="1" max="1" width="2" style="5" customWidth="1"/>
    <col min="2" max="2" width="21" style="5" customWidth="1"/>
    <col min="3" max="5" width="13.5" style="5" customWidth="1"/>
    <col min="6" max="6" width="4.796875" style="5" customWidth="1"/>
    <col min="7" max="7" width="11" style="5" customWidth="1"/>
    <col min="8" max="16384" width="10.796875" style="5"/>
  </cols>
  <sheetData>
    <row r="1" spans="2:7" ht="10.5" customHeight="1" x14ac:dyDescent="0.25"/>
    <row r="2" spans="2:7" ht="15" customHeight="1" x14ac:dyDescent="0.25">
      <c r="B2" s="437" t="s">
        <v>550</v>
      </c>
      <c r="C2" s="437"/>
      <c r="D2" s="437"/>
      <c r="E2" s="437"/>
      <c r="G2" s="408" t="s">
        <v>638</v>
      </c>
    </row>
    <row r="3" spans="2:7" ht="15.6" customHeight="1" x14ac:dyDescent="0.25">
      <c r="G3" s="408"/>
    </row>
    <row r="4" spans="2:7" ht="19.2" customHeight="1" x14ac:dyDescent="0.25">
      <c r="B4" s="461" t="s">
        <v>272</v>
      </c>
      <c r="C4" s="461" t="s">
        <v>273</v>
      </c>
      <c r="D4" s="461"/>
      <c r="E4" s="461"/>
    </row>
    <row r="5" spans="2:7" ht="26.4" x14ac:dyDescent="0.25">
      <c r="B5" s="441"/>
      <c r="C5" s="67" t="s">
        <v>274</v>
      </c>
      <c r="D5" s="67" t="s">
        <v>275</v>
      </c>
      <c r="E5" s="67" t="s">
        <v>359</v>
      </c>
    </row>
    <row r="6" spans="2:7" ht="16.8" customHeight="1" x14ac:dyDescent="0.25">
      <c r="B6" s="94" t="s">
        <v>240</v>
      </c>
      <c r="C6" s="182">
        <v>3</v>
      </c>
      <c r="D6" s="182">
        <v>0</v>
      </c>
      <c r="E6" s="182">
        <v>3</v>
      </c>
    </row>
    <row r="7" spans="2:7" ht="16.8" customHeight="1" x14ac:dyDescent="0.25">
      <c r="B7" s="94" t="s">
        <v>10</v>
      </c>
      <c r="C7" s="182">
        <v>73</v>
      </c>
      <c r="D7" s="182">
        <v>1</v>
      </c>
      <c r="E7" s="182">
        <v>75</v>
      </c>
    </row>
    <row r="8" spans="2:7" ht="16.8" customHeight="1" x14ac:dyDescent="0.25">
      <c r="B8" s="94" t="s">
        <v>11</v>
      </c>
      <c r="C8" s="182">
        <v>13</v>
      </c>
      <c r="D8" s="182">
        <v>40</v>
      </c>
      <c r="E8" s="182">
        <v>48</v>
      </c>
    </row>
    <row r="9" spans="2:7" ht="16.8" customHeight="1" x14ac:dyDescent="0.25">
      <c r="B9" s="94" t="s">
        <v>12</v>
      </c>
      <c r="C9" s="182">
        <v>6</v>
      </c>
      <c r="D9" s="182">
        <v>0</v>
      </c>
      <c r="E9" s="182">
        <v>54</v>
      </c>
    </row>
    <row r="10" spans="2:7" ht="16.8" customHeight="1" x14ac:dyDescent="0.25">
      <c r="B10" s="94" t="s">
        <v>13</v>
      </c>
      <c r="C10" s="182">
        <v>7</v>
      </c>
      <c r="D10" s="182">
        <v>0</v>
      </c>
      <c r="E10" s="182">
        <v>61</v>
      </c>
    </row>
    <row r="11" spans="2:7" ht="16.8" customHeight="1" x14ac:dyDescent="0.25">
      <c r="B11" s="94" t="s">
        <v>14</v>
      </c>
      <c r="C11" s="182">
        <v>6</v>
      </c>
      <c r="D11" s="182">
        <v>0</v>
      </c>
      <c r="E11" s="182">
        <v>67</v>
      </c>
    </row>
    <row r="12" spans="2:7" ht="16.8" customHeight="1" x14ac:dyDescent="0.25">
      <c r="B12" s="94" t="s">
        <v>15</v>
      </c>
      <c r="C12" s="182">
        <v>4</v>
      </c>
      <c r="D12" s="182">
        <v>2</v>
      </c>
      <c r="E12" s="182">
        <v>69</v>
      </c>
    </row>
    <row r="13" spans="2:7" ht="16.8" customHeight="1" x14ac:dyDescent="0.25">
      <c r="B13" s="30" t="s">
        <v>16</v>
      </c>
      <c r="C13" s="41">
        <v>4</v>
      </c>
      <c r="D13" s="41">
        <v>0</v>
      </c>
      <c r="E13" s="41">
        <v>73</v>
      </c>
    </row>
    <row r="14" spans="2:7" ht="16.8" customHeight="1" x14ac:dyDescent="0.25">
      <c r="B14" s="30" t="s">
        <v>17</v>
      </c>
      <c r="C14" s="41">
        <v>1</v>
      </c>
      <c r="D14" s="41">
        <v>0</v>
      </c>
      <c r="E14" s="41">
        <v>74</v>
      </c>
    </row>
    <row r="15" spans="2:7" ht="16.8" customHeight="1" x14ac:dyDescent="0.25">
      <c r="B15" s="30" t="s">
        <v>339</v>
      </c>
      <c r="C15" s="41">
        <v>3</v>
      </c>
      <c r="D15" s="41">
        <v>0</v>
      </c>
      <c r="E15" s="41">
        <v>77</v>
      </c>
    </row>
    <row r="16" spans="2:7" ht="16.8" customHeight="1" x14ac:dyDescent="0.25">
      <c r="B16" s="192" t="s">
        <v>429</v>
      </c>
      <c r="C16" s="41">
        <v>6</v>
      </c>
      <c r="D16" s="41">
        <v>0</v>
      </c>
      <c r="E16" s="41">
        <v>83</v>
      </c>
    </row>
    <row r="17" spans="2:5" ht="16.8" customHeight="1" x14ac:dyDescent="0.25">
      <c r="B17" s="343" t="s">
        <v>26</v>
      </c>
      <c r="C17" s="330">
        <v>126</v>
      </c>
      <c r="D17" s="330">
        <v>43</v>
      </c>
      <c r="E17" s="330">
        <v>83</v>
      </c>
    </row>
  </sheetData>
  <mergeCells count="4">
    <mergeCell ref="B4:B5"/>
    <mergeCell ref="C4:E4"/>
    <mergeCell ref="B2:E2"/>
    <mergeCell ref="G2:G3"/>
  </mergeCells>
  <hyperlinks>
    <hyperlink ref="G2:G3" location="'Table of Contents'!A1" display="Go to Table of Content" xr:uid="{92A88436-93C7-416A-AEED-B1E95E562709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37CDA-1832-4D42-932B-8A1A5E61405F}">
  <sheetPr codeName="Sheet32">
    <tabColor rgb="FFEE704A"/>
  </sheetPr>
  <dimension ref="B1:K12"/>
  <sheetViews>
    <sheetView showGridLines="0" workbookViewId="0">
      <selection activeCell="J2" sqref="J2:J3"/>
    </sheetView>
  </sheetViews>
  <sheetFormatPr defaultColWidth="8.796875" defaultRowHeight="13.8" x14ac:dyDescent="0.25"/>
  <cols>
    <col min="1" max="1" width="1.69921875" customWidth="1"/>
    <col min="2" max="2" width="17.69921875" customWidth="1"/>
    <col min="3" max="3" width="15.09765625" customWidth="1"/>
    <col min="4" max="4" width="12" customWidth="1"/>
    <col min="5" max="5" width="10.8984375" customWidth="1"/>
    <col min="6" max="6" width="16.09765625" customWidth="1"/>
    <col min="7" max="7" width="10.69921875" customWidth="1"/>
    <col min="8" max="8" width="11.8984375" customWidth="1"/>
    <col min="9" max="9" width="4.69921875" customWidth="1"/>
    <col min="10" max="10" width="11.796875" customWidth="1"/>
  </cols>
  <sheetData>
    <row r="1" spans="2:11" ht="9" customHeight="1" x14ac:dyDescent="0.25"/>
    <row r="2" spans="2:11" ht="16.5" customHeight="1" x14ac:dyDescent="0.25">
      <c r="B2" s="437" t="s">
        <v>417</v>
      </c>
      <c r="C2" s="437"/>
      <c r="D2" s="437"/>
      <c r="E2" s="437"/>
      <c r="F2" s="437"/>
      <c r="G2" s="437"/>
      <c r="H2" s="437"/>
      <c r="J2" s="408" t="s">
        <v>638</v>
      </c>
    </row>
    <row r="3" spans="2:11" ht="11.55" customHeight="1" x14ac:dyDescent="0.25">
      <c r="B3" s="5"/>
      <c r="C3" s="5"/>
      <c r="D3" s="5"/>
      <c r="E3" s="5"/>
      <c r="J3" s="408"/>
    </row>
    <row r="4" spans="2:11" ht="16.8" customHeight="1" x14ac:dyDescent="0.25">
      <c r="B4" s="461" t="s">
        <v>178</v>
      </c>
      <c r="C4" s="496" t="s">
        <v>378</v>
      </c>
      <c r="D4" s="497"/>
      <c r="E4" s="497"/>
      <c r="F4" s="497"/>
      <c r="G4" s="497"/>
      <c r="H4" s="497"/>
    </row>
    <row r="5" spans="2:11" ht="52.8" x14ac:dyDescent="0.25">
      <c r="B5" s="441"/>
      <c r="C5" s="99" t="s">
        <v>376</v>
      </c>
      <c r="D5" s="99" t="s">
        <v>377</v>
      </c>
      <c r="E5" s="99" t="s">
        <v>379</v>
      </c>
      <c r="F5" s="99" t="s">
        <v>380</v>
      </c>
      <c r="G5" s="99" t="s">
        <v>381</v>
      </c>
      <c r="H5" s="99" t="s">
        <v>382</v>
      </c>
    </row>
    <row r="6" spans="2:11" ht="16.8" customHeight="1" x14ac:dyDescent="0.25">
      <c r="B6" s="102" t="s">
        <v>11</v>
      </c>
      <c r="C6" s="182" t="s">
        <v>384</v>
      </c>
      <c r="D6" s="182" t="s">
        <v>385</v>
      </c>
      <c r="E6" s="182" t="s">
        <v>386</v>
      </c>
      <c r="F6" s="121">
        <v>100</v>
      </c>
      <c r="G6" s="121" t="s">
        <v>551</v>
      </c>
      <c r="H6" s="121">
        <v>19</v>
      </c>
    </row>
    <row r="7" spans="2:11" ht="16.8" customHeight="1" x14ac:dyDescent="0.25">
      <c r="B7" s="102" t="s">
        <v>383</v>
      </c>
      <c r="C7" s="182">
        <v>11</v>
      </c>
      <c r="D7" s="182">
        <v>30</v>
      </c>
      <c r="E7" s="371">
        <v>9</v>
      </c>
      <c r="F7" s="121">
        <v>157</v>
      </c>
      <c r="G7" s="371">
        <v>9</v>
      </c>
      <c r="H7" s="121">
        <v>84</v>
      </c>
    </row>
    <row r="8" spans="2:11" ht="16.8" customHeight="1" x14ac:dyDescent="0.25">
      <c r="B8" s="102" t="s">
        <v>16</v>
      </c>
      <c r="C8" s="371">
        <v>3</v>
      </c>
      <c r="D8" s="182">
        <v>107</v>
      </c>
      <c r="E8" s="182">
        <v>47</v>
      </c>
      <c r="F8" s="121">
        <v>43</v>
      </c>
      <c r="G8" s="371">
        <v>1</v>
      </c>
      <c r="H8" s="371">
        <v>9</v>
      </c>
    </row>
    <row r="9" spans="2:11" ht="16.8" customHeight="1" x14ac:dyDescent="0.25">
      <c r="B9" s="102" t="s">
        <v>17</v>
      </c>
      <c r="C9" s="371">
        <v>2</v>
      </c>
      <c r="D9" s="182">
        <v>18</v>
      </c>
      <c r="E9" s="182">
        <v>0</v>
      </c>
      <c r="F9" s="121">
        <v>14</v>
      </c>
      <c r="G9" s="121">
        <v>23</v>
      </c>
      <c r="H9" s="121">
        <v>33</v>
      </c>
      <c r="K9" s="121"/>
    </row>
    <row r="10" spans="2:11" ht="16.8" customHeight="1" x14ac:dyDescent="0.25">
      <c r="B10" s="102" t="s">
        <v>339</v>
      </c>
      <c r="C10" s="371">
        <v>4</v>
      </c>
      <c r="D10" s="182">
        <v>39</v>
      </c>
      <c r="E10" s="371">
        <v>7</v>
      </c>
      <c r="F10" s="121">
        <v>17</v>
      </c>
      <c r="G10" s="121">
        <v>14</v>
      </c>
      <c r="H10" s="371">
        <v>9</v>
      </c>
    </row>
    <row r="11" spans="2:11" ht="16.8" customHeight="1" x14ac:dyDescent="0.25">
      <c r="B11" s="192" t="s">
        <v>429</v>
      </c>
      <c r="C11" s="371">
        <v>5</v>
      </c>
      <c r="D11" s="182">
        <v>29</v>
      </c>
      <c r="E11" s="182">
        <v>12</v>
      </c>
      <c r="F11" s="121">
        <v>28</v>
      </c>
      <c r="G11" s="371">
        <v>4</v>
      </c>
      <c r="H11" s="371">
        <v>9</v>
      </c>
    </row>
    <row r="12" spans="2:11" ht="16.8" customHeight="1" x14ac:dyDescent="0.25">
      <c r="B12" s="343" t="s">
        <v>26</v>
      </c>
      <c r="C12" s="330">
        <v>41</v>
      </c>
      <c r="D12" s="330">
        <v>223</v>
      </c>
      <c r="E12" s="330">
        <v>82</v>
      </c>
      <c r="F12" s="330">
        <v>359</v>
      </c>
      <c r="G12" s="330">
        <v>55</v>
      </c>
      <c r="H12" s="330">
        <v>163</v>
      </c>
    </row>
  </sheetData>
  <mergeCells count="4">
    <mergeCell ref="B4:B5"/>
    <mergeCell ref="C4:H4"/>
    <mergeCell ref="B2:H2"/>
    <mergeCell ref="J2:J3"/>
  </mergeCells>
  <hyperlinks>
    <hyperlink ref="J2:J3" location="'Table of Contents'!A1" display="Go to Table of Content" xr:uid="{E8698368-7E0C-4B28-9BC9-45DCA5D45C13}"/>
  </hyperlink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7B68E-122E-C149-AC12-DFED44F011DD}">
  <sheetPr codeName="Sheet33">
    <tabColor rgb="FFEE704A"/>
  </sheetPr>
  <dimension ref="B1:H12"/>
  <sheetViews>
    <sheetView showGridLines="0" zoomScaleNormal="100" workbookViewId="0">
      <selection activeCell="H2" sqref="H2:H3"/>
    </sheetView>
  </sheetViews>
  <sheetFormatPr defaultColWidth="10.796875" defaultRowHeight="13.2" x14ac:dyDescent="0.25"/>
  <cols>
    <col min="1" max="1" width="1.5" style="5" customWidth="1"/>
    <col min="2" max="2" width="29.59765625" style="5" customWidth="1"/>
    <col min="3" max="4" width="10.796875" style="5"/>
    <col min="5" max="5" width="13.296875" style="5" customWidth="1"/>
    <col min="6" max="6" width="10.796875" style="5"/>
    <col min="7" max="7" width="4.796875" style="5" customWidth="1"/>
    <col min="8" max="8" width="11.296875" style="5" customWidth="1"/>
    <col min="9" max="16384" width="10.796875" style="5"/>
  </cols>
  <sheetData>
    <row r="1" spans="2:8" ht="8.25" customHeight="1" x14ac:dyDescent="0.25"/>
    <row r="2" spans="2:8" ht="14.4" customHeight="1" x14ac:dyDescent="0.25">
      <c r="B2" s="498" t="s">
        <v>418</v>
      </c>
      <c r="C2" s="498"/>
      <c r="D2" s="498"/>
      <c r="E2" s="498"/>
      <c r="F2" s="498"/>
      <c r="H2" s="408" t="s">
        <v>638</v>
      </c>
    </row>
    <row r="3" spans="2:8" ht="12.6" customHeight="1" x14ac:dyDescent="0.25">
      <c r="B3" s="490"/>
      <c r="C3" s="490"/>
      <c r="D3" s="490"/>
      <c r="E3" s="490"/>
      <c r="F3" s="490"/>
      <c r="H3" s="408"/>
    </row>
    <row r="4" spans="2:8" ht="21" customHeight="1" x14ac:dyDescent="0.25">
      <c r="B4" s="499" t="s">
        <v>178</v>
      </c>
      <c r="C4" s="501" t="s">
        <v>394</v>
      </c>
      <c r="D4" s="502"/>
      <c r="E4" s="502"/>
      <c r="F4" s="503"/>
    </row>
    <row r="5" spans="2:8" ht="16.8" customHeight="1" x14ac:dyDescent="0.25">
      <c r="B5" s="500"/>
      <c r="C5" s="115" t="s">
        <v>395</v>
      </c>
      <c r="D5" s="364" t="s">
        <v>227</v>
      </c>
      <c r="E5" s="364" t="s">
        <v>396</v>
      </c>
      <c r="F5" s="115" t="s">
        <v>26</v>
      </c>
    </row>
    <row r="6" spans="2:8" ht="16.5" customHeight="1" x14ac:dyDescent="0.25">
      <c r="B6" s="33" t="s">
        <v>15</v>
      </c>
      <c r="C6" s="40">
        <v>1160</v>
      </c>
      <c r="D6" s="40">
        <v>695</v>
      </c>
      <c r="E6" s="40">
        <v>320</v>
      </c>
      <c r="F6" s="41">
        <v>2175</v>
      </c>
    </row>
    <row r="7" spans="2:8" ht="16.5" customHeight="1" x14ac:dyDescent="0.25">
      <c r="B7" s="33" t="s">
        <v>16</v>
      </c>
      <c r="C7" s="40">
        <v>8191</v>
      </c>
      <c r="D7" s="40">
        <v>5575</v>
      </c>
      <c r="E7" s="40">
        <v>2373</v>
      </c>
      <c r="F7" s="41">
        <v>16139</v>
      </c>
    </row>
    <row r="8" spans="2:8" ht="16.5" customHeight="1" x14ac:dyDescent="0.25">
      <c r="B8" s="33" t="s">
        <v>17</v>
      </c>
      <c r="C8" s="40">
        <v>778</v>
      </c>
      <c r="D8" s="40">
        <v>527</v>
      </c>
      <c r="E8" s="40">
        <v>344</v>
      </c>
      <c r="F8" s="41">
        <v>1649</v>
      </c>
    </row>
    <row r="9" spans="2:8" ht="16.5" customHeight="1" x14ac:dyDescent="0.25">
      <c r="B9" s="33" t="s">
        <v>339</v>
      </c>
      <c r="C9" s="40">
        <v>5634</v>
      </c>
      <c r="D9" s="40">
        <v>1584</v>
      </c>
      <c r="E9" s="40">
        <v>885</v>
      </c>
      <c r="F9" s="41">
        <v>8103</v>
      </c>
    </row>
    <row r="10" spans="2:8" ht="16.5" customHeight="1" x14ac:dyDescent="0.25">
      <c r="B10" s="192" t="s">
        <v>429</v>
      </c>
      <c r="C10" s="40">
        <v>1889</v>
      </c>
      <c r="D10" s="40">
        <v>1060</v>
      </c>
      <c r="E10" s="40">
        <v>800</v>
      </c>
      <c r="F10" s="41">
        <v>3749</v>
      </c>
    </row>
    <row r="11" spans="2:8" ht="16.8" customHeight="1" x14ac:dyDescent="0.25">
      <c r="B11" s="372" t="s">
        <v>26</v>
      </c>
      <c r="C11" s="373">
        <v>17652</v>
      </c>
      <c r="D11" s="373">
        <v>9441</v>
      </c>
      <c r="E11" s="373">
        <v>4722</v>
      </c>
      <c r="F11" s="373">
        <v>31815</v>
      </c>
    </row>
    <row r="12" spans="2:8" ht="16.8" customHeight="1" x14ac:dyDescent="0.25">
      <c r="B12" s="372" t="s">
        <v>652</v>
      </c>
      <c r="C12" s="373">
        <v>8.11</v>
      </c>
      <c r="D12" s="373">
        <v>9.26</v>
      </c>
      <c r="E12" s="373">
        <v>15.38</v>
      </c>
      <c r="F12" s="373">
        <v>9.08</v>
      </c>
    </row>
  </sheetData>
  <mergeCells count="5">
    <mergeCell ref="B2:F2"/>
    <mergeCell ref="B3:F3"/>
    <mergeCell ref="B4:B5"/>
    <mergeCell ref="C4:F4"/>
    <mergeCell ref="H2:H3"/>
  </mergeCells>
  <hyperlinks>
    <hyperlink ref="H2:H3" location="'Table of Contents'!A1" display="Go to Table of Content" xr:uid="{47097260-FDC6-4E72-8FDC-39D120127C91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58C74-1DB5-4634-812A-F2D5EA68BC54}">
  <sheetPr>
    <tabColor rgb="FFEE704A"/>
  </sheetPr>
  <dimension ref="O1:AH68"/>
  <sheetViews>
    <sheetView showGridLines="0" zoomScale="90" zoomScaleNormal="90" workbookViewId="0"/>
  </sheetViews>
  <sheetFormatPr defaultColWidth="10.796875" defaultRowHeight="13.2" x14ac:dyDescent="0.25"/>
  <cols>
    <col min="1" max="1" width="1.69921875" style="5" customWidth="1"/>
    <col min="2" max="6" width="8.796875" style="5" customWidth="1"/>
    <col min="7" max="7" width="7.19921875" style="5" customWidth="1"/>
    <col min="8" max="8" width="2.5" style="5" customWidth="1"/>
    <col min="9" max="9" width="8.796875" style="5" customWidth="1"/>
    <col min="10" max="12" width="16.69921875" style="5" customWidth="1"/>
    <col min="13" max="13" width="15.69921875" style="5" customWidth="1"/>
    <col min="14" max="14" width="3.69921875" style="5" customWidth="1"/>
    <col min="15" max="15" width="2" style="126" customWidth="1"/>
    <col min="16" max="16" width="3.5" style="5" customWidth="1"/>
    <col min="17" max="17" width="13.19921875" style="5" customWidth="1"/>
    <col min="18" max="21" width="9" style="5" customWidth="1"/>
    <col min="22" max="23" width="10.19921875" style="5" customWidth="1"/>
    <col min="24" max="27" width="9.296875" style="5" customWidth="1"/>
    <col min="28" max="28" width="10.796875" style="5"/>
    <col min="29" max="30" width="9.796875" style="5" customWidth="1"/>
    <col min="31" max="31" width="10.796875" style="5"/>
    <col min="32" max="32" width="4.69921875" style="5" customWidth="1"/>
    <col min="33" max="33" width="11.69921875" style="5" customWidth="1"/>
    <col min="34" max="16384" width="10.796875" style="5"/>
  </cols>
  <sheetData>
    <row r="1" spans="17:33" ht="9" customHeight="1" x14ac:dyDescent="0.25"/>
    <row r="2" spans="17:33" ht="15.75" customHeight="1" x14ac:dyDescent="0.25">
      <c r="Q2" s="429" t="s">
        <v>419</v>
      </c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G2" s="408" t="s">
        <v>638</v>
      </c>
    </row>
    <row r="3" spans="17:33" ht="13.8" customHeight="1" x14ac:dyDescent="0.25">
      <c r="Q3" s="506" t="s">
        <v>276</v>
      </c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G3" s="408"/>
    </row>
    <row r="4" spans="17:33" ht="18" customHeight="1" x14ac:dyDescent="0.25">
      <c r="Q4" s="505" t="s">
        <v>277</v>
      </c>
      <c r="R4" s="505" t="s">
        <v>278</v>
      </c>
      <c r="S4" s="505"/>
      <c r="T4" s="505" t="s">
        <v>279</v>
      </c>
      <c r="U4" s="505"/>
      <c r="V4" s="505" t="s">
        <v>280</v>
      </c>
      <c r="W4" s="505"/>
      <c r="X4" s="505" t="s">
        <v>653</v>
      </c>
      <c r="Y4" s="505"/>
      <c r="Z4" s="508" t="s">
        <v>325</v>
      </c>
      <c r="AA4" s="509"/>
      <c r="AB4" s="505" t="s">
        <v>281</v>
      </c>
      <c r="AC4" s="505" t="s">
        <v>282</v>
      </c>
      <c r="AD4" s="505"/>
      <c r="AE4" s="512" t="s">
        <v>391</v>
      </c>
    </row>
    <row r="5" spans="17:33" ht="24" customHeight="1" x14ac:dyDescent="0.25">
      <c r="Q5" s="505"/>
      <c r="R5" s="505"/>
      <c r="S5" s="505"/>
      <c r="T5" s="505"/>
      <c r="U5" s="505"/>
      <c r="V5" s="505"/>
      <c r="W5" s="505"/>
      <c r="X5" s="505"/>
      <c r="Y5" s="505"/>
      <c r="Z5" s="510"/>
      <c r="AA5" s="511"/>
      <c r="AB5" s="505"/>
      <c r="AC5" s="505"/>
      <c r="AD5" s="505"/>
      <c r="AE5" s="512"/>
    </row>
    <row r="6" spans="17:33" ht="29.4" customHeight="1" x14ac:dyDescent="0.25">
      <c r="Q6" s="507"/>
      <c r="R6" s="294" t="s">
        <v>283</v>
      </c>
      <c r="S6" s="294" t="s">
        <v>284</v>
      </c>
      <c r="T6" s="294" t="s">
        <v>283</v>
      </c>
      <c r="U6" s="294" t="s">
        <v>284</v>
      </c>
      <c r="V6" s="294" t="s">
        <v>283</v>
      </c>
      <c r="W6" s="294" t="s">
        <v>284</v>
      </c>
      <c r="X6" s="294" t="s">
        <v>283</v>
      </c>
      <c r="Y6" s="294" t="s">
        <v>284</v>
      </c>
      <c r="Z6" s="294" t="s">
        <v>283</v>
      </c>
      <c r="AA6" s="294" t="s">
        <v>284</v>
      </c>
      <c r="AB6" s="365" t="s">
        <v>360</v>
      </c>
      <c r="AC6" s="365" t="s">
        <v>390</v>
      </c>
      <c r="AD6" s="365" t="s">
        <v>361</v>
      </c>
      <c r="AE6" s="512"/>
    </row>
    <row r="7" spans="17:33" ht="15" customHeight="1" x14ac:dyDescent="0.25">
      <c r="Q7" s="230" t="s">
        <v>11</v>
      </c>
      <c r="R7" s="293">
        <v>173</v>
      </c>
      <c r="S7" s="293" t="s">
        <v>19</v>
      </c>
      <c r="T7" s="293">
        <v>114</v>
      </c>
      <c r="U7" s="293">
        <v>169</v>
      </c>
      <c r="V7" s="293">
        <v>1266445</v>
      </c>
      <c r="W7" s="293">
        <v>230</v>
      </c>
      <c r="X7" s="293">
        <v>1955230</v>
      </c>
      <c r="Y7" s="293">
        <v>316</v>
      </c>
      <c r="Z7" s="293">
        <v>4114988</v>
      </c>
      <c r="AA7" s="293">
        <v>16224</v>
      </c>
      <c r="AB7" s="293">
        <v>15148</v>
      </c>
      <c r="AC7" s="293">
        <v>13799</v>
      </c>
      <c r="AD7" s="293" t="s">
        <v>576</v>
      </c>
      <c r="AE7" s="293">
        <v>54</v>
      </c>
    </row>
    <row r="8" spans="17:33" ht="15" customHeight="1" x14ac:dyDescent="0.25">
      <c r="Q8" s="230" t="s">
        <v>285</v>
      </c>
      <c r="R8" s="293">
        <v>209</v>
      </c>
      <c r="S8" s="293" t="s">
        <v>19</v>
      </c>
      <c r="T8" s="293">
        <v>160</v>
      </c>
      <c r="U8" s="293">
        <v>231</v>
      </c>
      <c r="V8" s="293">
        <v>2531930</v>
      </c>
      <c r="W8" s="293">
        <v>570</v>
      </c>
      <c r="X8" s="293">
        <v>3911146</v>
      </c>
      <c r="Y8" s="293">
        <v>52766</v>
      </c>
      <c r="Z8" s="293">
        <v>4910552</v>
      </c>
      <c r="AA8" s="293">
        <v>20455</v>
      </c>
      <c r="AB8" s="293">
        <v>23565</v>
      </c>
      <c r="AC8" s="293">
        <v>22363</v>
      </c>
      <c r="AD8" s="228">
        <v>73706</v>
      </c>
      <c r="AE8" s="293">
        <v>374</v>
      </c>
    </row>
    <row r="9" spans="17:33" ht="15" customHeight="1" x14ac:dyDescent="0.25">
      <c r="Q9" s="230" t="s">
        <v>286</v>
      </c>
      <c r="R9" s="293">
        <v>226</v>
      </c>
      <c r="S9" s="293" t="s">
        <v>19</v>
      </c>
      <c r="T9" s="293">
        <v>218</v>
      </c>
      <c r="U9" s="293">
        <v>297</v>
      </c>
      <c r="V9" s="293">
        <v>2737049</v>
      </c>
      <c r="W9" s="293">
        <v>1764</v>
      </c>
      <c r="X9" s="293">
        <v>4421280</v>
      </c>
      <c r="Y9" s="293">
        <v>86766</v>
      </c>
      <c r="Z9" s="293">
        <v>5625318</v>
      </c>
      <c r="AA9" s="293">
        <v>28016</v>
      </c>
      <c r="AB9" s="293">
        <v>32177</v>
      </c>
      <c r="AC9" s="293">
        <v>35621</v>
      </c>
      <c r="AD9" s="293" t="s">
        <v>577</v>
      </c>
      <c r="AE9" s="293">
        <v>586</v>
      </c>
    </row>
    <row r="10" spans="17:33" ht="15" customHeight="1" x14ac:dyDescent="0.25">
      <c r="Q10" s="230" t="s">
        <v>287</v>
      </c>
      <c r="R10" s="293">
        <v>246</v>
      </c>
      <c r="S10" s="293" t="s">
        <v>19</v>
      </c>
      <c r="T10" s="293">
        <v>321</v>
      </c>
      <c r="U10" s="293">
        <v>408</v>
      </c>
      <c r="V10" s="293">
        <v>2926030</v>
      </c>
      <c r="W10" s="293">
        <v>2121</v>
      </c>
      <c r="X10" s="293">
        <v>4803931</v>
      </c>
      <c r="Y10" s="293">
        <v>125526</v>
      </c>
      <c r="Z10" s="293">
        <v>6919463</v>
      </c>
      <c r="AA10" s="293">
        <v>32038</v>
      </c>
      <c r="AB10" s="293">
        <v>48551</v>
      </c>
      <c r="AC10" s="293">
        <v>68766</v>
      </c>
      <c r="AD10" s="293" t="s">
        <v>578</v>
      </c>
      <c r="AE10" s="228">
        <v>82824</v>
      </c>
    </row>
    <row r="11" spans="17:33" ht="15" customHeight="1" x14ac:dyDescent="0.25">
      <c r="Q11" s="231" t="s">
        <v>288</v>
      </c>
      <c r="R11" s="293">
        <v>267</v>
      </c>
      <c r="S11" s="293" t="s">
        <v>19</v>
      </c>
      <c r="T11" s="293">
        <v>381</v>
      </c>
      <c r="U11" s="293">
        <v>543</v>
      </c>
      <c r="V11" s="293">
        <v>6551739</v>
      </c>
      <c r="W11" s="293">
        <v>6191</v>
      </c>
      <c r="X11" s="293">
        <v>9417317</v>
      </c>
      <c r="Y11" s="293">
        <v>167719</v>
      </c>
      <c r="Z11" s="293">
        <v>7873689</v>
      </c>
      <c r="AA11" s="293">
        <v>31910</v>
      </c>
      <c r="AB11" s="293">
        <v>73332</v>
      </c>
      <c r="AC11" s="293">
        <v>109726</v>
      </c>
      <c r="AD11" s="293" t="s">
        <v>579</v>
      </c>
      <c r="AE11" s="228">
        <v>240075</v>
      </c>
    </row>
    <row r="12" spans="17:33" ht="15" customHeight="1" x14ac:dyDescent="0.25">
      <c r="Q12" s="231" t="s">
        <v>289</v>
      </c>
      <c r="R12" s="293">
        <v>269</v>
      </c>
      <c r="S12" s="293" t="s">
        <v>19</v>
      </c>
      <c r="T12" s="293">
        <v>456</v>
      </c>
      <c r="U12" s="293">
        <v>574</v>
      </c>
      <c r="V12" s="293">
        <v>7464854</v>
      </c>
      <c r="W12" s="293">
        <v>8336</v>
      </c>
      <c r="X12" s="293">
        <v>10721829</v>
      </c>
      <c r="Y12" s="293">
        <v>204568</v>
      </c>
      <c r="Z12" s="293">
        <v>9855538</v>
      </c>
      <c r="AA12" s="293">
        <v>33151</v>
      </c>
      <c r="AB12" s="293">
        <v>106840</v>
      </c>
      <c r="AC12" s="293">
        <v>149533</v>
      </c>
      <c r="AD12" s="293" t="s">
        <v>580</v>
      </c>
      <c r="AE12" s="228">
        <v>338585</v>
      </c>
    </row>
    <row r="13" spans="17:33" ht="15" customHeight="1" x14ac:dyDescent="0.25">
      <c r="Q13" s="231" t="s">
        <v>290</v>
      </c>
      <c r="R13" s="293">
        <v>276</v>
      </c>
      <c r="S13" s="293" t="s">
        <v>19</v>
      </c>
      <c r="T13" s="293">
        <v>548</v>
      </c>
      <c r="U13" s="293">
        <v>635</v>
      </c>
      <c r="V13" s="293">
        <v>8228576</v>
      </c>
      <c r="W13" s="293">
        <v>8979</v>
      </c>
      <c r="X13" s="293">
        <v>12126772</v>
      </c>
      <c r="Y13" s="293">
        <v>206957</v>
      </c>
      <c r="Z13" s="293">
        <v>12299081</v>
      </c>
      <c r="AA13" s="293">
        <v>34374</v>
      </c>
      <c r="AB13" s="293">
        <v>120896</v>
      </c>
      <c r="AC13" s="293">
        <v>186091</v>
      </c>
      <c r="AD13" s="293" t="s">
        <v>581</v>
      </c>
      <c r="AE13" s="228">
        <v>427226</v>
      </c>
    </row>
    <row r="14" spans="17:33" ht="15" customHeight="1" x14ac:dyDescent="0.25">
      <c r="Q14" s="231" t="s">
        <v>362</v>
      </c>
      <c r="R14" s="293">
        <v>284</v>
      </c>
      <c r="S14" s="293" t="s">
        <v>19</v>
      </c>
      <c r="T14" s="293">
        <v>587</v>
      </c>
      <c r="U14" s="293">
        <v>654</v>
      </c>
      <c r="V14" s="293">
        <v>8572919</v>
      </c>
      <c r="W14" s="293">
        <v>9024</v>
      </c>
      <c r="X14" s="293">
        <v>13666166</v>
      </c>
      <c r="Y14" s="293">
        <v>253955</v>
      </c>
      <c r="Z14" s="293">
        <v>12875496</v>
      </c>
      <c r="AA14" s="293">
        <v>35803</v>
      </c>
      <c r="AB14" s="293">
        <v>129839</v>
      </c>
      <c r="AC14" s="293">
        <v>215015</v>
      </c>
      <c r="AD14" s="293">
        <v>451935</v>
      </c>
      <c r="AE14" s="228">
        <v>435774</v>
      </c>
    </row>
    <row r="15" spans="17:33" x14ac:dyDescent="0.25">
      <c r="Q15" s="232" t="s">
        <v>575</v>
      </c>
      <c r="R15" s="108">
        <v>289</v>
      </c>
      <c r="S15" s="109" t="s">
        <v>19</v>
      </c>
      <c r="T15" s="108">
        <v>621</v>
      </c>
      <c r="U15" s="108">
        <v>675</v>
      </c>
      <c r="V15" s="108">
        <v>8988348</v>
      </c>
      <c r="W15" s="108">
        <v>9066</v>
      </c>
      <c r="X15" s="108">
        <v>14565545</v>
      </c>
      <c r="Y15" s="108">
        <v>292206</v>
      </c>
      <c r="Z15" s="108">
        <v>13195075</v>
      </c>
      <c r="AA15" s="108">
        <v>36770</v>
      </c>
      <c r="AB15" s="108">
        <v>139908</v>
      </c>
      <c r="AC15" s="108">
        <v>283839</v>
      </c>
      <c r="AD15" s="109">
        <v>499957</v>
      </c>
      <c r="AE15" s="229">
        <v>442584</v>
      </c>
    </row>
    <row r="16" spans="17:33" x14ac:dyDescent="0.25">
      <c r="Q16" s="5" t="s">
        <v>363</v>
      </c>
    </row>
    <row r="20" spans="17:34" x14ac:dyDescent="0.25">
      <c r="Q20" s="245"/>
      <c r="R20" s="245"/>
      <c r="S20" s="245"/>
      <c r="T20" s="245"/>
      <c r="U20" s="245"/>
      <c r="V20" s="245"/>
      <c r="W20" s="245"/>
      <c r="X20" s="245"/>
      <c r="Y20" s="245"/>
      <c r="Z20" s="245"/>
      <c r="AA20" s="245"/>
      <c r="AB20" s="245"/>
      <c r="AC20" s="245"/>
      <c r="AD20" s="245"/>
      <c r="AE20" s="245"/>
      <c r="AF20" s="245"/>
      <c r="AG20" s="245"/>
      <c r="AH20" s="245"/>
    </row>
    <row r="21" spans="17:34" ht="13.8" x14ac:dyDescent="0.25">
      <c r="Q21" s="287"/>
      <c r="R21" s="287"/>
      <c r="S21" s="287"/>
      <c r="T21" s="287"/>
      <c r="U21" s="287"/>
      <c r="V21" s="287"/>
      <c r="W21" s="287"/>
      <c r="X21" s="287"/>
      <c r="Y21" s="287"/>
      <c r="Z21" s="288"/>
      <c r="AA21" s="287"/>
      <c r="AB21" s="287"/>
      <c r="AC21" s="287"/>
      <c r="AD21" s="287"/>
      <c r="AE21" s="287"/>
      <c r="AF21" s="287"/>
      <c r="AG21" s="287"/>
      <c r="AH21" s="245"/>
    </row>
    <row r="22" spans="17:34" x14ac:dyDescent="0.25">
      <c r="Q22" s="287"/>
      <c r="R22" s="287"/>
      <c r="S22" s="287"/>
      <c r="T22" s="287"/>
      <c r="U22" s="287"/>
      <c r="V22" s="287"/>
      <c r="W22" s="287"/>
      <c r="X22" s="287"/>
      <c r="Y22" s="287"/>
      <c r="Z22" s="287"/>
      <c r="AA22" s="287"/>
      <c r="AB22" s="287"/>
      <c r="AC22" s="287"/>
      <c r="AD22" s="287"/>
      <c r="AE22" s="287"/>
      <c r="AF22" s="287"/>
      <c r="AG22" s="287"/>
      <c r="AH22" s="245"/>
    </row>
    <row r="23" spans="17:34" x14ac:dyDescent="0.25">
      <c r="Q23" s="287"/>
      <c r="R23" s="287"/>
      <c r="S23" s="287"/>
      <c r="T23" s="287"/>
      <c r="U23" s="287"/>
      <c r="V23" s="287"/>
      <c r="W23" s="287"/>
      <c r="X23" s="287"/>
      <c r="Y23" s="287"/>
      <c r="Z23" s="287"/>
      <c r="AA23" s="287"/>
      <c r="AB23" s="287"/>
      <c r="AC23" s="287"/>
      <c r="AD23" s="287"/>
      <c r="AE23" s="287"/>
      <c r="AF23" s="287"/>
      <c r="AG23" s="287"/>
      <c r="AH23" s="245"/>
    </row>
    <row r="24" spans="17:34" ht="12.75" customHeight="1" x14ac:dyDescent="0.25">
      <c r="Q24" s="242"/>
      <c r="R24" s="504"/>
      <c r="S24" s="504"/>
      <c r="T24" s="287"/>
      <c r="U24" s="504"/>
      <c r="V24" s="504"/>
      <c r="W24" s="504"/>
      <c r="X24" s="504"/>
      <c r="Y24" s="504"/>
      <c r="Z24" s="504"/>
      <c r="AA24" s="287"/>
      <c r="AB24" s="245"/>
    </row>
    <row r="25" spans="17:34" x14ac:dyDescent="0.25">
      <c r="Q25" s="242"/>
      <c r="R25" s="504"/>
      <c r="S25" s="504"/>
      <c r="T25" s="287"/>
      <c r="U25" s="504"/>
      <c r="V25" s="504"/>
      <c r="W25" s="504"/>
      <c r="X25" s="504"/>
      <c r="Y25" s="504"/>
      <c r="Z25" s="504"/>
      <c r="AA25" s="287"/>
      <c r="AB25" s="245"/>
    </row>
    <row r="26" spans="17:34" x14ac:dyDescent="0.25">
      <c r="Q26" s="242"/>
      <c r="R26" s="292"/>
      <c r="S26" s="292"/>
      <c r="T26" s="289"/>
      <c r="U26" s="292"/>
      <c r="V26" s="292"/>
      <c r="W26" s="242"/>
      <c r="X26" s="292"/>
      <c r="Y26" s="292"/>
      <c r="Z26" s="504"/>
      <c r="AA26" s="287"/>
      <c r="AB26" s="245"/>
    </row>
    <row r="27" spans="17:34" x14ac:dyDescent="0.25">
      <c r="Q27" s="249"/>
      <c r="R27" s="295"/>
      <c r="S27" s="295"/>
      <c r="T27" s="295"/>
      <c r="U27" s="295"/>
      <c r="V27" s="295"/>
      <c r="W27" s="295"/>
      <c r="X27" s="295"/>
      <c r="Y27" s="295"/>
      <c r="Z27" s="241"/>
      <c r="AA27" s="287"/>
      <c r="AB27" s="245"/>
    </row>
    <row r="28" spans="17:34" x14ac:dyDescent="0.25">
      <c r="Q28" s="249"/>
      <c r="R28" s="295"/>
      <c r="S28" s="295"/>
      <c r="T28" s="295"/>
      <c r="U28" s="295"/>
      <c r="V28" s="295"/>
      <c r="W28" s="295"/>
      <c r="X28" s="295"/>
      <c r="Y28" s="295"/>
      <c r="Z28" s="241"/>
      <c r="AA28" s="287"/>
      <c r="AB28" s="245"/>
    </row>
    <row r="29" spans="17:34" x14ac:dyDescent="0.25">
      <c r="Q29" s="249"/>
      <c r="R29" s="295"/>
      <c r="S29" s="295"/>
      <c r="T29" s="295"/>
      <c r="U29" s="295"/>
      <c r="V29" s="295"/>
      <c r="W29" s="295"/>
      <c r="X29" s="295"/>
      <c r="Y29" s="295"/>
      <c r="Z29" s="241"/>
      <c r="AA29" s="287"/>
      <c r="AB29" s="245"/>
    </row>
    <row r="30" spans="17:34" x14ac:dyDescent="0.25">
      <c r="Q30" s="249"/>
      <c r="R30" s="295"/>
      <c r="S30" s="295"/>
      <c r="T30" s="295"/>
      <c r="U30" s="295"/>
      <c r="V30" s="295"/>
      <c r="W30" s="295"/>
      <c r="X30" s="295"/>
      <c r="Y30" s="295"/>
      <c r="Z30" s="241"/>
      <c r="AA30" s="287"/>
      <c r="AB30" s="245"/>
    </row>
    <row r="31" spans="17:34" x14ac:dyDescent="0.25">
      <c r="Q31" s="290"/>
      <c r="R31" s="295"/>
      <c r="S31" s="295"/>
      <c r="T31" s="295"/>
      <c r="U31" s="295"/>
      <c r="V31" s="295"/>
      <c r="W31" s="295"/>
      <c r="X31" s="295"/>
      <c r="Y31" s="295"/>
      <c r="Z31" s="241"/>
      <c r="AA31" s="287"/>
      <c r="AB31" s="245"/>
    </row>
    <row r="32" spans="17:34" x14ac:dyDescent="0.25">
      <c r="Q32" s="290"/>
      <c r="R32" s="295"/>
      <c r="S32" s="295"/>
      <c r="T32" s="295"/>
      <c r="U32" s="295"/>
      <c r="V32" s="295"/>
      <c r="W32" s="295"/>
      <c r="X32" s="295"/>
      <c r="Y32" s="295"/>
      <c r="Z32" s="241"/>
      <c r="AA32" s="287"/>
      <c r="AB32" s="245"/>
    </row>
    <row r="33" spans="17:34" x14ac:dyDescent="0.25">
      <c r="Q33" s="290"/>
      <c r="R33" s="295"/>
      <c r="S33" s="295"/>
      <c r="T33" s="295"/>
      <c r="U33" s="295"/>
      <c r="V33" s="295"/>
      <c r="W33" s="295"/>
      <c r="X33" s="295"/>
      <c r="Y33" s="295"/>
      <c r="Z33" s="241"/>
      <c r="AA33" s="287"/>
      <c r="AB33" s="245"/>
    </row>
    <row r="34" spans="17:34" x14ac:dyDescent="0.25">
      <c r="Q34" s="290"/>
      <c r="R34" s="295"/>
      <c r="S34" s="295"/>
      <c r="T34" s="295"/>
      <c r="U34" s="295"/>
      <c r="V34" s="295"/>
      <c r="W34" s="295"/>
      <c r="X34" s="295"/>
      <c r="Y34" s="295"/>
      <c r="Z34" s="287"/>
      <c r="AA34" s="287"/>
      <c r="AB34" s="245"/>
    </row>
    <row r="35" spans="17:34" x14ac:dyDescent="0.25">
      <c r="Q35" s="291"/>
      <c r="R35" s="295"/>
      <c r="S35" s="295"/>
      <c r="T35" s="295"/>
      <c r="U35" s="295"/>
      <c r="V35" s="295"/>
      <c r="W35" s="295"/>
      <c r="X35" s="295"/>
      <c r="Y35" s="295"/>
      <c r="Z35" s="287"/>
      <c r="AA35" s="287"/>
      <c r="AB35" s="245"/>
    </row>
    <row r="36" spans="17:34" x14ac:dyDescent="0.25">
      <c r="Q36" s="287"/>
      <c r="R36" s="287"/>
      <c r="S36" s="287"/>
      <c r="T36" s="287"/>
      <c r="U36" s="287"/>
      <c r="V36" s="287"/>
      <c r="W36" s="287"/>
      <c r="X36" s="287"/>
      <c r="Y36" s="287"/>
      <c r="Z36" s="287"/>
      <c r="AA36" s="287"/>
      <c r="AB36" s="287"/>
      <c r="AC36" s="287"/>
      <c r="AD36" s="287"/>
      <c r="AE36" s="287"/>
      <c r="AF36" s="287"/>
      <c r="AG36" s="287"/>
      <c r="AH36" s="245"/>
    </row>
    <row r="37" spans="17:34" x14ac:dyDescent="0.25">
      <c r="Q37" s="287"/>
      <c r="R37" s="287"/>
      <c r="S37" s="287"/>
      <c r="T37" s="287"/>
      <c r="U37" s="287"/>
      <c r="V37" s="287"/>
      <c r="W37" s="287"/>
      <c r="X37" s="287"/>
      <c r="Y37" s="287"/>
      <c r="Z37" s="287"/>
      <c r="AA37" s="287"/>
      <c r="AB37" s="287"/>
      <c r="AC37" s="287"/>
      <c r="AD37" s="287"/>
      <c r="AE37" s="287"/>
      <c r="AF37" s="287"/>
      <c r="AG37" s="287"/>
      <c r="AH37" s="245"/>
    </row>
    <row r="38" spans="17:34" x14ac:dyDescent="0.25"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5"/>
      <c r="AD38" s="245"/>
      <c r="AE38" s="245"/>
      <c r="AF38" s="245"/>
      <c r="AG38" s="245"/>
      <c r="AH38" s="245"/>
    </row>
    <row r="39" spans="17:34" x14ac:dyDescent="0.25">
      <c r="Q39" s="245"/>
      <c r="R39" s="245"/>
      <c r="S39" s="245"/>
      <c r="T39" s="245"/>
      <c r="U39" s="245"/>
      <c r="V39" s="245"/>
      <c r="W39" s="245"/>
      <c r="X39" s="245"/>
      <c r="Y39" s="245"/>
      <c r="Z39" s="245"/>
      <c r="AA39" s="245"/>
      <c r="AB39" s="245"/>
      <c r="AC39" s="245"/>
      <c r="AD39" s="245"/>
      <c r="AE39" s="245"/>
      <c r="AF39" s="245"/>
      <c r="AG39" s="245"/>
      <c r="AH39" s="245"/>
    </row>
    <row r="40" spans="17:34" x14ac:dyDescent="0.25"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5"/>
      <c r="AD40" s="245"/>
      <c r="AE40" s="245"/>
      <c r="AF40" s="245"/>
      <c r="AG40" s="245"/>
      <c r="AH40" s="245"/>
    </row>
    <row r="41" spans="17:34" x14ac:dyDescent="0.25"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5"/>
      <c r="AD41" s="245"/>
      <c r="AE41" s="245"/>
      <c r="AF41" s="245"/>
      <c r="AG41" s="245"/>
      <c r="AH41" s="245"/>
    </row>
    <row r="42" spans="17:34" x14ac:dyDescent="0.25"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5"/>
      <c r="AD42" s="245"/>
      <c r="AE42" s="245"/>
      <c r="AF42" s="245"/>
      <c r="AG42" s="245"/>
      <c r="AH42" s="245"/>
    </row>
    <row r="43" spans="17:34" x14ac:dyDescent="0.25"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5"/>
      <c r="AD43" s="245"/>
      <c r="AE43" s="245"/>
      <c r="AF43" s="245"/>
      <c r="AG43" s="245"/>
      <c r="AH43" s="245"/>
    </row>
    <row r="44" spans="17:34" x14ac:dyDescent="0.25"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5"/>
      <c r="AD44" s="245"/>
      <c r="AE44" s="245"/>
      <c r="AF44" s="245"/>
      <c r="AG44" s="245"/>
      <c r="AH44" s="245"/>
    </row>
    <row r="45" spans="17:34" x14ac:dyDescent="0.25"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5"/>
      <c r="AD45" s="245"/>
      <c r="AE45" s="245"/>
      <c r="AF45" s="245"/>
      <c r="AG45" s="245"/>
      <c r="AH45" s="245"/>
    </row>
    <row r="46" spans="17:34" x14ac:dyDescent="0.25"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5"/>
      <c r="AD46" s="245"/>
      <c r="AE46" s="245"/>
      <c r="AF46" s="245"/>
      <c r="AG46" s="245"/>
      <c r="AH46" s="245"/>
    </row>
    <row r="47" spans="17:34" x14ac:dyDescent="0.25"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5"/>
      <c r="AD47" s="245"/>
      <c r="AE47" s="245"/>
      <c r="AF47" s="245"/>
      <c r="AG47" s="245"/>
      <c r="AH47" s="245"/>
    </row>
    <row r="48" spans="17:34" x14ac:dyDescent="0.25"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5"/>
      <c r="AD48" s="245"/>
      <c r="AE48" s="245"/>
      <c r="AF48" s="245"/>
      <c r="AG48" s="245"/>
      <c r="AH48" s="245"/>
    </row>
    <row r="49" spans="17:34" x14ac:dyDescent="0.25"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5"/>
      <c r="AD49" s="245"/>
      <c r="AE49" s="245"/>
      <c r="AF49" s="245"/>
      <c r="AG49" s="245"/>
      <c r="AH49" s="245"/>
    </row>
    <row r="50" spans="17:34" x14ac:dyDescent="0.25"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5"/>
      <c r="AD50" s="245"/>
      <c r="AE50" s="245"/>
      <c r="AF50" s="245"/>
      <c r="AG50" s="245"/>
      <c r="AH50" s="245"/>
    </row>
    <row r="51" spans="17:34" x14ac:dyDescent="0.25"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5"/>
      <c r="AD51" s="245"/>
      <c r="AE51" s="245"/>
      <c r="AF51" s="245"/>
      <c r="AG51" s="245"/>
      <c r="AH51" s="245"/>
    </row>
    <row r="52" spans="17:34" x14ac:dyDescent="0.25"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5"/>
      <c r="AD52" s="245"/>
      <c r="AE52" s="245"/>
      <c r="AF52" s="245"/>
      <c r="AG52" s="245"/>
      <c r="AH52" s="245"/>
    </row>
    <row r="53" spans="17:34" x14ac:dyDescent="0.25"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5"/>
      <c r="AD53" s="245"/>
      <c r="AE53" s="245"/>
      <c r="AF53" s="245"/>
      <c r="AG53" s="245"/>
      <c r="AH53" s="245"/>
    </row>
    <row r="54" spans="17:34" x14ac:dyDescent="0.25"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5"/>
      <c r="AD54" s="245"/>
      <c r="AE54" s="245"/>
      <c r="AF54" s="245"/>
      <c r="AG54" s="245"/>
      <c r="AH54" s="245"/>
    </row>
    <row r="55" spans="17:34" x14ac:dyDescent="0.25"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5"/>
      <c r="AD55" s="245"/>
      <c r="AE55" s="245"/>
      <c r="AF55" s="245"/>
      <c r="AG55" s="245"/>
      <c r="AH55" s="245"/>
    </row>
    <row r="56" spans="17:34" x14ac:dyDescent="0.25"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5"/>
      <c r="AD56" s="245"/>
      <c r="AE56" s="245"/>
      <c r="AF56" s="245"/>
      <c r="AG56" s="245"/>
      <c r="AH56" s="245"/>
    </row>
    <row r="57" spans="17:34" x14ac:dyDescent="0.25">
      <c r="Q57" s="245"/>
      <c r="R57" s="245"/>
      <c r="S57" s="245"/>
      <c r="T57" s="245"/>
      <c r="U57" s="245"/>
      <c r="V57" s="245"/>
      <c r="W57" s="245"/>
      <c r="X57" s="245"/>
      <c r="Y57" s="245"/>
      <c r="Z57" s="245"/>
      <c r="AA57" s="245"/>
      <c r="AB57" s="245"/>
      <c r="AC57" s="245"/>
      <c r="AD57" s="245"/>
      <c r="AE57" s="245"/>
      <c r="AF57" s="245"/>
      <c r="AG57" s="245"/>
      <c r="AH57" s="245"/>
    </row>
    <row r="58" spans="17:34" x14ac:dyDescent="0.25"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5"/>
      <c r="AD58" s="245"/>
      <c r="AE58" s="245"/>
      <c r="AF58" s="245"/>
      <c r="AG58" s="245"/>
      <c r="AH58" s="245"/>
    </row>
    <row r="59" spans="17:34" x14ac:dyDescent="0.25"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5"/>
      <c r="AD59" s="245"/>
      <c r="AE59" s="245"/>
      <c r="AF59" s="245"/>
      <c r="AG59" s="245"/>
      <c r="AH59" s="245"/>
    </row>
    <row r="60" spans="17:34" x14ac:dyDescent="0.25"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5"/>
      <c r="AD60" s="245"/>
      <c r="AE60" s="245"/>
      <c r="AF60" s="245"/>
      <c r="AG60" s="245"/>
      <c r="AH60" s="245"/>
    </row>
    <row r="61" spans="17:34" x14ac:dyDescent="0.25">
      <c r="Q61" s="245"/>
      <c r="R61" s="245"/>
      <c r="S61" s="245"/>
      <c r="T61" s="245"/>
      <c r="U61" s="245"/>
      <c r="V61" s="245"/>
      <c r="W61" s="245"/>
      <c r="X61" s="245"/>
      <c r="Y61" s="245"/>
      <c r="Z61" s="245"/>
      <c r="AA61" s="245"/>
      <c r="AB61" s="245"/>
      <c r="AC61" s="245"/>
      <c r="AD61" s="245"/>
      <c r="AE61" s="245"/>
      <c r="AF61" s="245"/>
      <c r="AG61" s="245"/>
      <c r="AH61" s="245"/>
    </row>
    <row r="62" spans="17:34" x14ac:dyDescent="0.25"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5"/>
      <c r="AD62" s="245"/>
      <c r="AE62" s="245"/>
      <c r="AF62" s="245"/>
      <c r="AG62" s="245"/>
      <c r="AH62" s="245"/>
    </row>
    <row r="63" spans="17:34" x14ac:dyDescent="0.25"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5"/>
      <c r="AD63" s="245"/>
      <c r="AE63" s="245"/>
      <c r="AF63" s="245"/>
      <c r="AG63" s="245"/>
      <c r="AH63" s="245"/>
    </row>
    <row r="64" spans="17:34" x14ac:dyDescent="0.25"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5"/>
      <c r="AD64" s="245"/>
      <c r="AE64" s="245"/>
      <c r="AF64" s="245"/>
      <c r="AG64" s="245"/>
      <c r="AH64" s="245"/>
    </row>
    <row r="65" spans="17:34" x14ac:dyDescent="0.25"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5"/>
      <c r="AD65" s="245"/>
      <c r="AE65" s="245"/>
      <c r="AF65" s="245"/>
      <c r="AG65" s="245"/>
      <c r="AH65" s="245"/>
    </row>
    <row r="66" spans="17:34" x14ac:dyDescent="0.25">
      <c r="Q66" s="245"/>
      <c r="R66" s="245"/>
      <c r="S66" s="245"/>
      <c r="T66" s="245"/>
      <c r="U66" s="245"/>
      <c r="V66" s="245"/>
      <c r="W66" s="245"/>
      <c r="X66" s="245"/>
      <c r="Y66" s="245"/>
      <c r="Z66" s="245"/>
      <c r="AA66" s="245"/>
      <c r="AB66" s="245"/>
      <c r="AC66" s="245"/>
      <c r="AD66" s="245"/>
      <c r="AE66" s="245"/>
      <c r="AF66" s="245"/>
      <c r="AG66" s="245"/>
      <c r="AH66" s="245"/>
    </row>
    <row r="67" spans="17:34" x14ac:dyDescent="0.25"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5"/>
      <c r="AD67" s="245"/>
      <c r="AE67" s="245"/>
      <c r="AF67" s="245"/>
      <c r="AG67" s="245"/>
      <c r="AH67" s="245"/>
    </row>
    <row r="68" spans="17:34" x14ac:dyDescent="0.25"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5"/>
      <c r="AD68" s="245"/>
      <c r="AE68" s="245"/>
      <c r="AF68" s="245"/>
      <c r="AG68" s="245"/>
      <c r="AH68" s="245"/>
    </row>
  </sheetData>
  <mergeCells count="17">
    <mergeCell ref="X24:Y25"/>
    <mergeCell ref="AG2:AG3"/>
    <mergeCell ref="Z24:Z26"/>
    <mergeCell ref="AB4:AB5"/>
    <mergeCell ref="R24:S25"/>
    <mergeCell ref="U24:V25"/>
    <mergeCell ref="W24:W25"/>
    <mergeCell ref="Q2:AE2"/>
    <mergeCell ref="Q3:AE3"/>
    <mergeCell ref="Q4:Q6"/>
    <mergeCell ref="R4:S5"/>
    <mergeCell ref="T4:U5"/>
    <mergeCell ref="V4:W5"/>
    <mergeCell ref="X4:Y5"/>
    <mergeCell ref="Z4:AA5"/>
    <mergeCell ref="AC4:AD5"/>
    <mergeCell ref="AE4:AE6"/>
  </mergeCells>
  <hyperlinks>
    <hyperlink ref="AG2:AG3" location="'Table of Contents'!A1" display="Go to Table of Content" xr:uid="{D53B1145-4606-4E54-B384-EBD6518061EF}"/>
  </hyperlinks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CDC12-C96F-694A-816C-E286F0C275C3}">
  <sheetPr codeName="Sheet35">
    <tabColor rgb="FFEE704A"/>
  </sheetPr>
  <dimension ref="B2:H23"/>
  <sheetViews>
    <sheetView showGridLines="0" zoomScaleNormal="100" workbookViewId="0">
      <selection activeCell="H2" sqref="H2:H3"/>
    </sheetView>
  </sheetViews>
  <sheetFormatPr defaultColWidth="10.796875" defaultRowHeight="13.2" x14ac:dyDescent="0.25"/>
  <cols>
    <col min="1" max="1" width="2.19921875" style="5" customWidth="1"/>
    <col min="2" max="2" width="35.796875" style="5" customWidth="1"/>
    <col min="3" max="5" width="13.19921875" style="5" customWidth="1"/>
    <col min="6" max="6" width="10.796875" style="5"/>
    <col min="7" max="7" width="4.796875" style="5" customWidth="1"/>
    <col min="8" max="16384" width="10.796875" style="5"/>
  </cols>
  <sheetData>
    <row r="2" spans="2:8" ht="13.8" x14ac:dyDescent="0.25">
      <c r="B2" s="498" t="s">
        <v>552</v>
      </c>
      <c r="C2" s="498"/>
      <c r="D2" s="498"/>
      <c r="E2" s="498"/>
      <c r="F2" s="498"/>
      <c r="H2" s="408" t="s">
        <v>638</v>
      </c>
    </row>
    <row r="3" spans="2:8" ht="16.8" customHeight="1" x14ac:dyDescent="0.25">
      <c r="B3" s="490" t="s">
        <v>0</v>
      </c>
      <c r="C3" s="490"/>
      <c r="D3" s="490"/>
      <c r="E3" s="490"/>
      <c r="F3" s="490"/>
      <c r="H3" s="408"/>
    </row>
    <row r="4" spans="2:8" ht="17.399999999999999" customHeight="1" x14ac:dyDescent="0.25">
      <c r="B4" s="499" t="s">
        <v>291</v>
      </c>
      <c r="C4" s="499" t="s">
        <v>292</v>
      </c>
      <c r="D4" s="499"/>
      <c r="E4" s="499"/>
      <c r="F4" s="499" t="s">
        <v>26</v>
      </c>
    </row>
    <row r="5" spans="2:8" ht="28.8" customHeight="1" x14ac:dyDescent="0.25">
      <c r="B5" s="500"/>
      <c r="C5" s="95" t="s">
        <v>293</v>
      </c>
      <c r="D5" s="95" t="s">
        <v>294</v>
      </c>
      <c r="E5" s="95" t="s">
        <v>295</v>
      </c>
      <c r="F5" s="500"/>
    </row>
    <row r="6" spans="2:8" ht="15" customHeight="1" x14ac:dyDescent="0.25">
      <c r="B6" s="39" t="s">
        <v>296</v>
      </c>
      <c r="C6" s="40">
        <v>58</v>
      </c>
      <c r="D6" s="40">
        <v>12</v>
      </c>
      <c r="E6" s="40">
        <v>13</v>
      </c>
      <c r="F6" s="41">
        <v>83</v>
      </c>
    </row>
    <row r="7" spans="2:8" ht="15" customHeight="1" x14ac:dyDescent="0.25">
      <c r="B7" s="39" t="s">
        <v>297</v>
      </c>
      <c r="C7" s="40">
        <v>1245</v>
      </c>
      <c r="D7" s="40">
        <v>199</v>
      </c>
      <c r="E7" s="40">
        <v>148</v>
      </c>
      <c r="F7" s="41">
        <v>1592</v>
      </c>
    </row>
    <row r="8" spans="2:8" ht="15" customHeight="1" x14ac:dyDescent="0.25">
      <c r="B8" s="39" t="s">
        <v>298</v>
      </c>
      <c r="C8" s="40" t="s">
        <v>19</v>
      </c>
      <c r="D8" s="40" t="s">
        <v>19</v>
      </c>
      <c r="E8" s="40">
        <v>161</v>
      </c>
      <c r="F8" s="41">
        <v>161</v>
      </c>
    </row>
    <row r="9" spans="2:8" ht="15" customHeight="1" x14ac:dyDescent="0.25">
      <c r="B9" s="39" t="s">
        <v>299</v>
      </c>
      <c r="C9" s="40">
        <v>140</v>
      </c>
      <c r="D9" s="40">
        <v>40</v>
      </c>
      <c r="E9" s="40">
        <v>47</v>
      </c>
      <c r="F9" s="41">
        <v>227</v>
      </c>
    </row>
    <row r="10" spans="2:8" ht="15" customHeight="1" x14ac:dyDescent="0.25">
      <c r="B10" s="39" t="s">
        <v>300</v>
      </c>
      <c r="C10" s="40">
        <v>21</v>
      </c>
      <c r="D10" s="40">
        <v>16</v>
      </c>
      <c r="E10" s="40">
        <v>244</v>
      </c>
      <c r="F10" s="41">
        <v>281</v>
      </c>
    </row>
    <row r="11" spans="2:8" ht="15" customHeight="1" x14ac:dyDescent="0.25">
      <c r="B11" s="39" t="s">
        <v>301</v>
      </c>
      <c r="C11" s="40" t="s">
        <v>19</v>
      </c>
      <c r="D11" s="40" t="s">
        <v>19</v>
      </c>
      <c r="E11" s="40">
        <v>782</v>
      </c>
      <c r="F11" s="41">
        <v>782</v>
      </c>
    </row>
    <row r="12" spans="2:8" ht="15" customHeight="1" x14ac:dyDescent="0.25">
      <c r="B12" s="39" t="s">
        <v>302</v>
      </c>
      <c r="C12" s="40">
        <v>281</v>
      </c>
      <c r="D12" s="40">
        <v>49</v>
      </c>
      <c r="E12" s="40">
        <v>82</v>
      </c>
      <c r="F12" s="41">
        <v>412</v>
      </c>
    </row>
    <row r="13" spans="2:8" ht="15" customHeight="1" x14ac:dyDescent="0.25">
      <c r="B13" s="39" t="s">
        <v>303</v>
      </c>
      <c r="C13" s="40">
        <v>189</v>
      </c>
      <c r="D13" s="40">
        <v>57</v>
      </c>
      <c r="E13" s="40" t="s">
        <v>19</v>
      </c>
      <c r="F13" s="41">
        <v>246</v>
      </c>
    </row>
    <row r="14" spans="2:8" ht="15" customHeight="1" x14ac:dyDescent="0.25">
      <c r="B14" s="39" t="s">
        <v>304</v>
      </c>
      <c r="C14" s="40" t="s">
        <v>19</v>
      </c>
      <c r="D14" s="40" t="s">
        <v>19</v>
      </c>
      <c r="E14" s="40">
        <v>2</v>
      </c>
      <c r="F14" s="41">
        <v>2</v>
      </c>
    </row>
    <row r="15" spans="2:8" ht="15" customHeight="1" x14ac:dyDescent="0.25">
      <c r="B15" s="39" t="s">
        <v>305</v>
      </c>
      <c r="C15" s="43">
        <v>77</v>
      </c>
      <c r="D15" s="43">
        <v>24</v>
      </c>
      <c r="E15" s="43">
        <v>2</v>
      </c>
      <c r="F15" s="41">
        <v>103</v>
      </c>
    </row>
    <row r="16" spans="2:8" ht="15" customHeight="1" x14ac:dyDescent="0.25">
      <c r="B16" s="39" t="s">
        <v>306</v>
      </c>
      <c r="C16" s="40">
        <v>24</v>
      </c>
      <c r="D16" s="40">
        <v>8</v>
      </c>
      <c r="E16" s="43">
        <v>28</v>
      </c>
      <c r="F16" s="41">
        <v>60</v>
      </c>
    </row>
    <row r="17" spans="2:6" ht="15" customHeight="1" x14ac:dyDescent="0.25">
      <c r="B17" s="33" t="s">
        <v>307</v>
      </c>
      <c r="C17" s="182">
        <v>0</v>
      </c>
      <c r="D17" s="182">
        <v>0</v>
      </c>
      <c r="E17" s="182">
        <v>0</v>
      </c>
      <c r="F17" s="182">
        <v>0</v>
      </c>
    </row>
    <row r="18" spans="2:6" ht="15" customHeight="1" x14ac:dyDescent="0.25">
      <c r="B18" s="33" t="s">
        <v>308</v>
      </c>
      <c r="C18" s="182">
        <v>2</v>
      </c>
      <c r="D18" s="182">
        <v>2</v>
      </c>
      <c r="E18" s="182">
        <v>9</v>
      </c>
      <c r="F18" s="182">
        <v>13</v>
      </c>
    </row>
    <row r="19" spans="2:6" ht="15" customHeight="1" x14ac:dyDescent="0.25">
      <c r="B19" s="33" t="s">
        <v>309</v>
      </c>
      <c r="C19" s="182">
        <v>1</v>
      </c>
      <c r="D19" s="182">
        <v>0</v>
      </c>
      <c r="E19" s="182">
        <v>4</v>
      </c>
      <c r="F19" s="182">
        <v>5</v>
      </c>
    </row>
    <row r="20" spans="2:6" ht="15" customHeight="1" x14ac:dyDescent="0.25">
      <c r="B20" s="33" t="s">
        <v>582</v>
      </c>
      <c r="C20" s="182">
        <v>0</v>
      </c>
      <c r="D20" s="182">
        <v>0</v>
      </c>
      <c r="E20" s="182">
        <v>0</v>
      </c>
      <c r="F20" s="182">
        <v>0</v>
      </c>
    </row>
    <row r="21" spans="2:6" ht="15" customHeight="1" x14ac:dyDescent="0.25">
      <c r="B21" s="33" t="s">
        <v>583</v>
      </c>
      <c r="C21" s="182">
        <v>0</v>
      </c>
      <c r="D21" s="182">
        <v>0</v>
      </c>
      <c r="E21" s="182">
        <v>0</v>
      </c>
      <c r="F21" s="182">
        <v>0</v>
      </c>
    </row>
    <row r="22" spans="2:6" ht="15" customHeight="1" x14ac:dyDescent="0.25">
      <c r="B22" s="344" t="s">
        <v>26</v>
      </c>
      <c r="C22" s="330">
        <v>2038</v>
      </c>
      <c r="D22" s="330">
        <v>407</v>
      </c>
      <c r="E22" s="330">
        <v>1522</v>
      </c>
      <c r="F22" s="330">
        <v>3967</v>
      </c>
    </row>
    <row r="23" spans="2:6" ht="13.8" x14ac:dyDescent="0.25">
      <c r="B23" s="513" t="s">
        <v>584</v>
      </c>
      <c r="C23" s="513"/>
      <c r="D23" s="513"/>
      <c r="E23" s="513"/>
      <c r="F23" s="513"/>
    </row>
  </sheetData>
  <mergeCells count="7">
    <mergeCell ref="H2:H3"/>
    <mergeCell ref="B23:F23"/>
    <mergeCell ref="B2:F2"/>
    <mergeCell ref="B4:B5"/>
    <mergeCell ref="C4:E4"/>
    <mergeCell ref="F4:F5"/>
    <mergeCell ref="B3:F3"/>
  </mergeCells>
  <hyperlinks>
    <hyperlink ref="H2:H3" location="'Table of Contents'!A1" display="Go to Table of Content" xr:uid="{EDE7EAC6-9728-4284-98E9-16B3D699EDCA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9D14F-009E-A84D-9BA2-3C3BD59F74A5}">
  <sheetPr codeName="Sheet36">
    <tabColor rgb="FFEE704A"/>
  </sheetPr>
  <dimension ref="B1:H16"/>
  <sheetViews>
    <sheetView showGridLines="0" zoomScaleNormal="100" workbookViewId="0">
      <selection activeCell="H2" sqref="H2:H3"/>
    </sheetView>
  </sheetViews>
  <sheetFormatPr defaultColWidth="10.796875" defaultRowHeight="13.2" x14ac:dyDescent="0.25"/>
  <cols>
    <col min="1" max="1" width="1.796875" style="5" customWidth="1"/>
    <col min="2" max="2" width="36.19921875" style="5" customWidth="1"/>
    <col min="3" max="6" width="14.69921875" style="5" customWidth="1"/>
    <col min="7" max="7" width="4.796875" style="5" customWidth="1"/>
    <col min="8" max="16384" width="10.796875" style="5"/>
  </cols>
  <sheetData>
    <row r="1" spans="2:8" ht="10.5" customHeight="1" x14ac:dyDescent="0.25"/>
    <row r="2" spans="2:8" ht="13.8" x14ac:dyDescent="0.25">
      <c r="B2" s="498" t="s">
        <v>585</v>
      </c>
      <c r="C2" s="498"/>
      <c r="D2" s="498"/>
      <c r="E2" s="498"/>
      <c r="F2" s="498"/>
      <c r="G2"/>
      <c r="H2" s="408" t="s">
        <v>638</v>
      </c>
    </row>
    <row r="3" spans="2:8" ht="14.4" customHeight="1" x14ac:dyDescent="0.25">
      <c r="B3" s="490" t="s">
        <v>0</v>
      </c>
      <c r="C3" s="490"/>
      <c r="D3" s="490"/>
      <c r="E3" s="490"/>
      <c r="F3" s="490"/>
      <c r="G3" s="110"/>
      <c r="H3" s="408"/>
    </row>
    <row r="4" spans="2:8" ht="16.2" customHeight="1" x14ac:dyDescent="0.25">
      <c r="B4" s="499" t="s">
        <v>291</v>
      </c>
      <c r="C4" s="499" t="s">
        <v>392</v>
      </c>
      <c r="D4" s="499" t="s">
        <v>393</v>
      </c>
      <c r="E4" s="499"/>
      <c r="F4" s="499"/>
    </row>
    <row r="5" spans="2:8" ht="32.549999999999997" customHeight="1" x14ac:dyDescent="0.25">
      <c r="B5" s="500"/>
      <c r="C5" s="500"/>
      <c r="D5" s="95" t="s">
        <v>293</v>
      </c>
      <c r="E5" s="95" t="s">
        <v>294</v>
      </c>
      <c r="F5" s="95" t="s">
        <v>295</v>
      </c>
    </row>
    <row r="6" spans="2:8" ht="15" customHeight="1" x14ac:dyDescent="0.25">
      <c r="B6" s="39" t="s">
        <v>296</v>
      </c>
      <c r="C6" s="182">
        <v>3</v>
      </c>
      <c r="D6" s="182">
        <v>3</v>
      </c>
      <c r="E6" s="182">
        <v>2</v>
      </c>
      <c r="F6" s="182">
        <v>2</v>
      </c>
    </row>
    <row r="7" spans="2:8" ht="15" customHeight="1" x14ac:dyDescent="0.25">
      <c r="B7" s="94" t="s">
        <v>297</v>
      </c>
      <c r="C7" s="182">
        <v>15</v>
      </c>
      <c r="D7" s="182">
        <v>12</v>
      </c>
      <c r="E7" s="182">
        <v>9</v>
      </c>
      <c r="F7" s="182">
        <v>12</v>
      </c>
    </row>
    <row r="8" spans="2:8" ht="15" customHeight="1" x14ac:dyDescent="0.25">
      <c r="B8" s="94" t="s">
        <v>298</v>
      </c>
      <c r="C8" s="182">
        <v>1</v>
      </c>
      <c r="D8" s="182">
        <v>0</v>
      </c>
      <c r="E8" s="182">
        <v>0</v>
      </c>
      <c r="F8" s="182">
        <v>1</v>
      </c>
    </row>
    <row r="9" spans="2:8" ht="15" customHeight="1" x14ac:dyDescent="0.25">
      <c r="B9" s="94" t="s">
        <v>310</v>
      </c>
      <c r="C9" s="182">
        <v>1</v>
      </c>
      <c r="D9" s="182">
        <v>1</v>
      </c>
      <c r="E9" s="182">
        <v>1</v>
      </c>
      <c r="F9" s="182">
        <v>1</v>
      </c>
    </row>
    <row r="10" spans="2:8" ht="15" customHeight="1" x14ac:dyDescent="0.25">
      <c r="B10" s="94" t="s">
        <v>300</v>
      </c>
      <c r="C10" s="182">
        <v>6</v>
      </c>
      <c r="D10" s="182">
        <v>3</v>
      </c>
      <c r="E10" s="182">
        <v>4</v>
      </c>
      <c r="F10" s="182">
        <v>6</v>
      </c>
    </row>
    <row r="11" spans="2:8" ht="15" customHeight="1" x14ac:dyDescent="0.25">
      <c r="B11" s="94" t="s">
        <v>301</v>
      </c>
      <c r="C11" s="182">
        <v>8</v>
      </c>
      <c r="D11" s="182">
        <v>0</v>
      </c>
      <c r="E11" s="182">
        <v>0</v>
      </c>
      <c r="F11" s="182">
        <v>8</v>
      </c>
    </row>
    <row r="12" spans="2:8" ht="15" customHeight="1" x14ac:dyDescent="0.25">
      <c r="B12" s="94" t="s">
        <v>302</v>
      </c>
      <c r="C12" s="182">
        <v>2</v>
      </c>
      <c r="D12" s="182">
        <v>2</v>
      </c>
      <c r="E12" s="182">
        <v>2</v>
      </c>
      <c r="F12" s="182">
        <v>2</v>
      </c>
    </row>
    <row r="13" spans="2:8" ht="15" customHeight="1" x14ac:dyDescent="0.25">
      <c r="B13" s="94" t="s">
        <v>308</v>
      </c>
      <c r="C13" s="182">
        <v>1</v>
      </c>
      <c r="D13" s="182">
        <v>1</v>
      </c>
      <c r="E13" s="182">
        <v>1</v>
      </c>
      <c r="F13" s="182">
        <v>1</v>
      </c>
    </row>
    <row r="14" spans="2:8" ht="15" customHeight="1" x14ac:dyDescent="0.25">
      <c r="B14" s="94" t="s">
        <v>589</v>
      </c>
      <c r="C14" s="182">
        <v>1</v>
      </c>
      <c r="D14" s="182">
        <v>1</v>
      </c>
      <c r="E14" s="182">
        <v>1</v>
      </c>
      <c r="F14" s="182">
        <v>0</v>
      </c>
    </row>
    <row r="15" spans="2:8" ht="15" customHeight="1" x14ac:dyDescent="0.25">
      <c r="B15" s="94" t="s">
        <v>590</v>
      </c>
      <c r="C15" s="182">
        <v>2</v>
      </c>
      <c r="D15" s="182">
        <v>1</v>
      </c>
      <c r="E15" s="182">
        <v>1</v>
      </c>
      <c r="F15" s="182">
        <v>2</v>
      </c>
    </row>
    <row r="16" spans="2:8" ht="16.2" customHeight="1" x14ac:dyDescent="0.25">
      <c r="B16" s="345" t="s">
        <v>26</v>
      </c>
      <c r="C16" s="330">
        <v>40</v>
      </c>
      <c r="D16" s="330">
        <v>24</v>
      </c>
      <c r="E16" s="330">
        <v>21</v>
      </c>
      <c r="F16" s="330">
        <v>35</v>
      </c>
    </row>
  </sheetData>
  <mergeCells count="6">
    <mergeCell ref="H2:H3"/>
    <mergeCell ref="B4:B5"/>
    <mergeCell ref="D4:F4"/>
    <mergeCell ref="C4:C5"/>
    <mergeCell ref="B2:F2"/>
    <mergeCell ref="B3:F3"/>
  </mergeCells>
  <hyperlinks>
    <hyperlink ref="H2:H3" location="'Table of Contents'!A1" display="Go to Table of Content" xr:uid="{60E02634-3780-4FBF-8C84-4F63B2BEAA52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19146-CADE-7047-B8C4-23C532645492}">
  <sheetPr codeName="Sheet37">
    <tabColor rgb="FFEE704A"/>
  </sheetPr>
  <dimension ref="B1:H15"/>
  <sheetViews>
    <sheetView showGridLines="0" zoomScaleNormal="100" workbookViewId="0">
      <selection activeCell="H2" sqref="H2:H3"/>
    </sheetView>
  </sheetViews>
  <sheetFormatPr defaultColWidth="10.796875" defaultRowHeight="13.2" x14ac:dyDescent="0.25"/>
  <cols>
    <col min="1" max="1" width="1.796875" style="5" customWidth="1"/>
    <col min="2" max="2" width="17.19921875" style="5" customWidth="1"/>
    <col min="3" max="6" width="13" style="5" customWidth="1"/>
    <col min="7" max="7" width="4.796875" style="5" customWidth="1"/>
    <col min="8" max="16384" width="10.796875" style="5"/>
  </cols>
  <sheetData>
    <row r="1" spans="2:8" ht="10.5" customHeight="1" x14ac:dyDescent="0.25"/>
    <row r="2" spans="2:8" ht="15.6" customHeight="1" x14ac:dyDescent="0.25">
      <c r="B2" s="498" t="s">
        <v>586</v>
      </c>
      <c r="C2" s="498"/>
      <c r="D2" s="498"/>
      <c r="E2" s="498"/>
      <c r="F2" s="498"/>
      <c r="H2" s="408" t="s">
        <v>638</v>
      </c>
    </row>
    <row r="3" spans="2:8" ht="13.2" customHeight="1" x14ac:dyDescent="0.25">
      <c r="B3" s="514" t="s">
        <v>326</v>
      </c>
      <c r="C3" s="514"/>
      <c r="D3" s="514"/>
      <c r="E3" s="514"/>
      <c r="F3" s="514"/>
      <c r="H3" s="408"/>
    </row>
    <row r="4" spans="2:8" ht="31.2" customHeight="1" x14ac:dyDescent="0.25">
      <c r="B4" s="95" t="s">
        <v>238</v>
      </c>
      <c r="C4" s="95" t="s">
        <v>293</v>
      </c>
      <c r="D4" s="95" t="s">
        <v>294</v>
      </c>
      <c r="E4" s="95" t="s">
        <v>295</v>
      </c>
      <c r="F4" s="95" t="s">
        <v>26</v>
      </c>
    </row>
    <row r="5" spans="2:8" ht="15" customHeight="1" x14ac:dyDescent="0.25">
      <c r="B5" s="39" t="s">
        <v>364</v>
      </c>
      <c r="C5" s="41">
        <v>0</v>
      </c>
      <c r="D5" s="41">
        <v>0</v>
      </c>
      <c r="E5" s="41">
        <v>0</v>
      </c>
      <c r="F5" s="41">
        <v>0</v>
      </c>
    </row>
    <row r="6" spans="2:8" ht="15" customHeight="1" x14ac:dyDescent="0.25">
      <c r="B6" s="39" t="s">
        <v>365</v>
      </c>
      <c r="C6" s="41">
        <v>781</v>
      </c>
      <c r="D6" s="41">
        <v>121</v>
      </c>
      <c r="E6" s="41">
        <v>284</v>
      </c>
      <c r="F6" s="41">
        <v>1186</v>
      </c>
    </row>
    <row r="7" spans="2:8" ht="15" customHeight="1" x14ac:dyDescent="0.25">
      <c r="B7" s="39" t="s">
        <v>285</v>
      </c>
      <c r="C7" s="41">
        <v>346</v>
      </c>
      <c r="D7" s="41">
        <v>81</v>
      </c>
      <c r="E7" s="41">
        <v>300</v>
      </c>
      <c r="F7" s="41">
        <v>727</v>
      </c>
    </row>
    <row r="8" spans="2:8" ht="15" customHeight="1" x14ac:dyDescent="0.25">
      <c r="B8" s="39" t="s">
        <v>286</v>
      </c>
      <c r="C8" s="41">
        <v>212</v>
      </c>
      <c r="D8" s="41">
        <v>58</v>
      </c>
      <c r="E8" s="41">
        <v>191</v>
      </c>
      <c r="F8" s="41">
        <v>461</v>
      </c>
    </row>
    <row r="9" spans="2:8" ht="15" customHeight="1" x14ac:dyDescent="0.25">
      <c r="B9" s="94" t="s">
        <v>287</v>
      </c>
      <c r="C9" s="41">
        <v>161</v>
      </c>
      <c r="D9" s="41">
        <v>34</v>
      </c>
      <c r="E9" s="41">
        <v>146</v>
      </c>
      <c r="F9" s="41">
        <v>341</v>
      </c>
    </row>
    <row r="10" spans="2:8" ht="15" customHeight="1" x14ac:dyDescent="0.25">
      <c r="B10" s="30" t="s">
        <v>288</v>
      </c>
      <c r="C10" s="41">
        <v>129</v>
      </c>
      <c r="D10" s="41">
        <v>31</v>
      </c>
      <c r="E10" s="41">
        <v>155</v>
      </c>
      <c r="F10" s="41">
        <v>315</v>
      </c>
    </row>
    <row r="11" spans="2:8" ht="15" customHeight="1" x14ac:dyDescent="0.25">
      <c r="B11" s="30" t="s">
        <v>289</v>
      </c>
      <c r="C11" s="41">
        <v>20</v>
      </c>
      <c r="D11" s="41">
        <v>8</v>
      </c>
      <c r="E11" s="41">
        <v>72</v>
      </c>
      <c r="F11" s="41">
        <v>100</v>
      </c>
    </row>
    <row r="12" spans="2:8" ht="15" customHeight="1" x14ac:dyDescent="0.25">
      <c r="B12" s="30" t="s">
        <v>290</v>
      </c>
      <c r="C12" s="41">
        <v>149</v>
      </c>
      <c r="D12" s="41">
        <v>27</v>
      </c>
      <c r="E12" s="41">
        <v>104</v>
      </c>
      <c r="F12" s="41">
        <v>280</v>
      </c>
    </row>
    <row r="13" spans="2:8" ht="15" customHeight="1" x14ac:dyDescent="0.25">
      <c r="B13" s="30" t="s">
        <v>362</v>
      </c>
      <c r="C13" s="41">
        <v>130</v>
      </c>
      <c r="D13" s="41">
        <v>22</v>
      </c>
      <c r="E13" s="41">
        <v>185</v>
      </c>
      <c r="F13" s="41">
        <v>337</v>
      </c>
    </row>
    <row r="14" spans="2:8" ht="15" customHeight="1" x14ac:dyDescent="0.25">
      <c r="B14" s="30" t="s">
        <v>575</v>
      </c>
      <c r="C14" s="41">
        <v>110</v>
      </c>
      <c r="D14" s="41">
        <v>25</v>
      </c>
      <c r="E14" s="41">
        <v>85</v>
      </c>
      <c r="F14" s="41">
        <v>220</v>
      </c>
    </row>
    <row r="15" spans="2:8" ht="18.600000000000001" customHeight="1" x14ac:dyDescent="0.25">
      <c r="B15" s="345" t="s">
        <v>26</v>
      </c>
      <c r="C15" s="333">
        <v>2038</v>
      </c>
      <c r="D15" s="333">
        <v>407</v>
      </c>
      <c r="E15" s="333">
        <v>1522</v>
      </c>
      <c r="F15" s="333">
        <v>3967</v>
      </c>
    </row>
  </sheetData>
  <mergeCells count="3">
    <mergeCell ref="B3:F3"/>
    <mergeCell ref="B2:F2"/>
    <mergeCell ref="H2:H3"/>
  </mergeCells>
  <hyperlinks>
    <hyperlink ref="H2:H3" location="'Table of Contents'!A1" display="Go to Table of Content" xr:uid="{C5198C7B-3623-437E-AF43-C30547353134}"/>
  </hyperlink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F5E35-3E5B-0440-A4A6-172281F8EA4E}">
  <sheetPr codeName="Sheet38">
    <tabColor rgb="FFEE704A"/>
  </sheetPr>
  <dimension ref="I1:Q13"/>
  <sheetViews>
    <sheetView showGridLines="0" zoomScaleNormal="100" workbookViewId="0">
      <selection activeCell="Q2" sqref="Q2:Q3"/>
    </sheetView>
  </sheetViews>
  <sheetFormatPr defaultColWidth="10.796875" defaultRowHeight="13.2" x14ac:dyDescent="0.25"/>
  <cols>
    <col min="1" max="1" width="1.796875" style="5" customWidth="1"/>
    <col min="2" max="7" width="12.296875" style="5" customWidth="1"/>
    <col min="8" max="8" width="1.296875" style="5" customWidth="1"/>
    <col min="9" max="9" width="1.19921875" style="126" customWidth="1"/>
    <col min="10" max="10" width="1.796875" style="5" customWidth="1"/>
    <col min="11" max="11" width="22" style="5" customWidth="1"/>
    <col min="12" max="15" width="10.796875" style="5"/>
    <col min="16" max="16" width="4.69921875" style="5" customWidth="1"/>
    <col min="17" max="16384" width="10.796875" style="5"/>
  </cols>
  <sheetData>
    <row r="1" spans="11:17" ht="9.75" customHeight="1" x14ac:dyDescent="0.25"/>
    <row r="2" spans="11:17" ht="18" customHeight="1" x14ac:dyDescent="0.25">
      <c r="K2" s="437" t="s">
        <v>587</v>
      </c>
      <c r="L2" s="437"/>
      <c r="M2" s="437"/>
      <c r="N2" s="437"/>
      <c r="O2" s="437"/>
      <c r="Q2" s="408" t="s">
        <v>638</v>
      </c>
    </row>
    <row r="3" spans="11:17" ht="13.95" customHeight="1" x14ac:dyDescent="0.25">
      <c r="K3" s="490" t="s">
        <v>0</v>
      </c>
      <c r="L3" s="490"/>
      <c r="M3" s="490"/>
      <c r="N3" s="490"/>
      <c r="O3" s="490"/>
      <c r="Q3" s="408"/>
    </row>
    <row r="4" spans="11:17" ht="39.6" x14ac:dyDescent="0.25">
      <c r="K4" s="67" t="s">
        <v>224</v>
      </c>
      <c r="L4" s="67" t="s">
        <v>293</v>
      </c>
      <c r="M4" s="67" t="s">
        <v>294</v>
      </c>
      <c r="N4" s="67" t="s">
        <v>295</v>
      </c>
      <c r="O4" s="67" t="s">
        <v>26</v>
      </c>
    </row>
    <row r="5" spans="11:17" ht="15" customHeight="1" x14ac:dyDescent="0.25">
      <c r="K5" s="30" t="s">
        <v>229</v>
      </c>
      <c r="L5" s="182">
        <v>69</v>
      </c>
      <c r="M5" s="182">
        <v>33</v>
      </c>
      <c r="N5" s="182">
        <v>186</v>
      </c>
      <c r="O5" s="182">
        <v>288</v>
      </c>
    </row>
    <row r="6" spans="11:17" ht="15" customHeight="1" x14ac:dyDescent="0.25">
      <c r="K6" s="30" t="s">
        <v>230</v>
      </c>
      <c r="L6" s="182">
        <v>312</v>
      </c>
      <c r="M6" s="182">
        <v>56</v>
      </c>
      <c r="N6" s="182">
        <v>253</v>
      </c>
      <c r="O6" s="182">
        <v>621</v>
      </c>
    </row>
    <row r="7" spans="11:17" ht="15" customHeight="1" x14ac:dyDescent="0.25">
      <c r="K7" s="30" t="s">
        <v>231</v>
      </c>
      <c r="L7" s="182">
        <v>104</v>
      </c>
      <c r="M7" s="182">
        <v>48</v>
      </c>
      <c r="N7" s="182">
        <v>237</v>
      </c>
      <c r="O7" s="182">
        <v>389</v>
      </c>
    </row>
    <row r="8" spans="11:17" ht="15" customHeight="1" x14ac:dyDescent="0.25">
      <c r="K8" s="30" t="s">
        <v>232</v>
      </c>
      <c r="L8" s="182">
        <v>562</v>
      </c>
      <c r="M8" s="182">
        <v>107</v>
      </c>
      <c r="N8" s="182">
        <v>244</v>
      </c>
      <c r="O8" s="182">
        <v>913</v>
      </c>
    </row>
    <row r="9" spans="11:17" ht="15" customHeight="1" x14ac:dyDescent="0.25">
      <c r="K9" s="30" t="s">
        <v>233</v>
      </c>
      <c r="L9" s="182">
        <v>110</v>
      </c>
      <c r="M9" s="182">
        <v>36</v>
      </c>
      <c r="N9" s="182">
        <v>120</v>
      </c>
      <c r="O9" s="182">
        <v>266</v>
      </c>
    </row>
    <row r="10" spans="11:17" ht="15" customHeight="1" x14ac:dyDescent="0.25">
      <c r="K10" s="30" t="s">
        <v>234</v>
      </c>
      <c r="L10" s="182">
        <v>828</v>
      </c>
      <c r="M10" s="182">
        <v>106</v>
      </c>
      <c r="N10" s="182">
        <v>361</v>
      </c>
      <c r="O10" s="182">
        <v>1295</v>
      </c>
    </row>
    <row r="11" spans="11:17" ht="15" customHeight="1" x14ac:dyDescent="0.25">
      <c r="K11" s="30" t="s">
        <v>235</v>
      </c>
      <c r="L11" s="182">
        <v>23</v>
      </c>
      <c r="M11" s="182">
        <v>14</v>
      </c>
      <c r="N11" s="182">
        <v>95</v>
      </c>
      <c r="O11" s="182">
        <v>132</v>
      </c>
    </row>
    <row r="12" spans="11:17" ht="15" customHeight="1" x14ac:dyDescent="0.25">
      <c r="K12" s="30" t="s">
        <v>236</v>
      </c>
      <c r="L12" s="182">
        <v>30</v>
      </c>
      <c r="M12" s="182">
        <v>7</v>
      </c>
      <c r="N12" s="182">
        <v>26</v>
      </c>
      <c r="O12" s="182">
        <v>63</v>
      </c>
    </row>
    <row r="13" spans="11:17" ht="15.6" customHeight="1" x14ac:dyDescent="0.25">
      <c r="K13" s="343" t="s">
        <v>18</v>
      </c>
      <c r="L13" s="330">
        <v>2038</v>
      </c>
      <c r="M13" s="330">
        <v>407</v>
      </c>
      <c r="N13" s="330">
        <v>1522</v>
      </c>
      <c r="O13" s="330">
        <v>3967</v>
      </c>
    </row>
  </sheetData>
  <mergeCells count="3">
    <mergeCell ref="K3:O3"/>
    <mergeCell ref="K2:O2"/>
    <mergeCell ref="Q2:Q3"/>
  </mergeCells>
  <hyperlinks>
    <hyperlink ref="Q2:Q3" location="'Table of Contents'!A1" display="Go to Table of Content" xr:uid="{9795CA30-FBA7-48B0-9838-2B4B789F8984}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AC222-87F9-3946-B22C-435143A85665}">
  <sheetPr codeName="Sheet39">
    <tabColor rgb="FFEE704A"/>
  </sheetPr>
  <dimension ref="B1:H12"/>
  <sheetViews>
    <sheetView showGridLines="0" zoomScaleNormal="100" workbookViewId="0">
      <selection activeCell="H2" sqref="H2:H3"/>
    </sheetView>
  </sheetViews>
  <sheetFormatPr defaultColWidth="10.796875" defaultRowHeight="13.2" x14ac:dyDescent="0.25"/>
  <cols>
    <col min="1" max="1" width="2" style="5" customWidth="1"/>
    <col min="2" max="6" width="12.19921875" style="5" customWidth="1"/>
    <col min="7" max="7" width="5.296875" style="5" customWidth="1"/>
    <col min="8" max="16384" width="10.796875" style="5"/>
  </cols>
  <sheetData>
    <row r="1" spans="2:8" ht="10.5" customHeight="1" x14ac:dyDescent="0.25"/>
    <row r="2" spans="2:8" ht="19.5" customHeight="1" x14ac:dyDescent="0.25">
      <c r="B2" s="437" t="s">
        <v>588</v>
      </c>
      <c r="C2" s="437"/>
      <c r="D2" s="437"/>
      <c r="E2" s="437"/>
      <c r="F2" s="437"/>
      <c r="H2" s="408" t="s">
        <v>638</v>
      </c>
    </row>
    <row r="3" spans="2:8" x14ac:dyDescent="0.25">
      <c r="B3" s="477" t="s">
        <v>0</v>
      </c>
      <c r="C3" s="477"/>
      <c r="D3" s="477"/>
      <c r="E3" s="477"/>
      <c r="F3" s="477"/>
      <c r="H3" s="408"/>
    </row>
    <row r="4" spans="2:8" ht="39" customHeight="1" x14ac:dyDescent="0.25">
      <c r="B4" s="180" t="s">
        <v>249</v>
      </c>
      <c r="C4" s="191" t="s">
        <v>293</v>
      </c>
      <c r="D4" s="191" t="s">
        <v>294</v>
      </c>
      <c r="E4" s="191" t="s">
        <v>295</v>
      </c>
      <c r="F4" s="180" t="s">
        <v>26</v>
      </c>
    </row>
    <row r="5" spans="2:8" ht="16.5" customHeight="1" x14ac:dyDescent="0.25">
      <c r="B5" s="30" t="s">
        <v>311</v>
      </c>
      <c r="C5" s="182">
        <v>117</v>
      </c>
      <c r="D5" s="182">
        <v>6</v>
      </c>
      <c r="E5" s="182">
        <v>103</v>
      </c>
      <c r="F5" s="41">
        <v>226</v>
      </c>
    </row>
    <row r="6" spans="2:8" ht="16.5" customHeight="1" x14ac:dyDescent="0.25">
      <c r="B6" s="30" t="s">
        <v>312</v>
      </c>
      <c r="C6" s="182">
        <v>288</v>
      </c>
      <c r="D6" s="182">
        <v>57</v>
      </c>
      <c r="E6" s="182">
        <v>609</v>
      </c>
      <c r="F6" s="41">
        <v>954</v>
      </c>
    </row>
    <row r="7" spans="2:8" ht="16.5" customHeight="1" x14ac:dyDescent="0.25">
      <c r="B7" s="30" t="s">
        <v>253</v>
      </c>
      <c r="C7" s="182">
        <v>512</v>
      </c>
      <c r="D7" s="182">
        <v>93</v>
      </c>
      <c r="E7" s="182">
        <v>451</v>
      </c>
      <c r="F7" s="182">
        <v>1056</v>
      </c>
    </row>
    <row r="8" spans="2:8" ht="16.5" customHeight="1" x14ac:dyDescent="0.25">
      <c r="B8" s="30" t="s">
        <v>254</v>
      </c>
      <c r="C8" s="182">
        <v>856</v>
      </c>
      <c r="D8" s="182">
        <v>123</v>
      </c>
      <c r="E8" s="182">
        <v>243</v>
      </c>
      <c r="F8" s="41">
        <v>1222</v>
      </c>
    </row>
    <row r="9" spans="2:8" ht="16.5" customHeight="1" x14ac:dyDescent="0.25">
      <c r="B9" s="30" t="s">
        <v>255</v>
      </c>
      <c r="C9" s="182">
        <v>230</v>
      </c>
      <c r="D9" s="182">
        <v>86</v>
      </c>
      <c r="E9" s="182">
        <v>113</v>
      </c>
      <c r="F9" s="41">
        <v>429</v>
      </c>
    </row>
    <row r="10" spans="2:8" ht="16.5" customHeight="1" x14ac:dyDescent="0.25">
      <c r="B10" s="30" t="s">
        <v>256</v>
      </c>
      <c r="C10" s="182">
        <v>34</v>
      </c>
      <c r="D10" s="182">
        <v>40</v>
      </c>
      <c r="E10" s="182">
        <v>3</v>
      </c>
      <c r="F10" s="182">
        <v>77</v>
      </c>
    </row>
    <row r="11" spans="2:8" ht="16.5" customHeight="1" x14ac:dyDescent="0.25">
      <c r="B11" s="30" t="s">
        <v>313</v>
      </c>
      <c r="C11" s="182">
        <v>1</v>
      </c>
      <c r="D11" s="182">
        <v>2</v>
      </c>
      <c r="E11" s="182">
        <v>0</v>
      </c>
      <c r="F11" s="182">
        <v>3</v>
      </c>
    </row>
    <row r="12" spans="2:8" ht="16.5" customHeight="1" x14ac:dyDescent="0.25">
      <c r="B12" s="343" t="s">
        <v>26</v>
      </c>
      <c r="C12" s="330">
        <v>2038</v>
      </c>
      <c r="D12" s="330">
        <v>407</v>
      </c>
      <c r="E12" s="330">
        <v>1522</v>
      </c>
      <c r="F12" s="333">
        <v>3967</v>
      </c>
    </row>
  </sheetData>
  <mergeCells count="3">
    <mergeCell ref="B3:F3"/>
    <mergeCell ref="B2:F2"/>
    <mergeCell ref="H2:H3"/>
  </mergeCells>
  <hyperlinks>
    <hyperlink ref="H2:H3" location="'Table of Contents'!A1" display="Go to Table of Content" xr:uid="{D944256F-B673-42F6-9645-D4EECDB4B4F9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1D31E-23C6-460E-9B86-591B67A0A928}">
  <sheetPr codeName="Sheet4">
    <tabColor theme="4" tint="0.39997558519241921"/>
  </sheetPr>
  <dimension ref="A1:AB58"/>
  <sheetViews>
    <sheetView showGridLines="0" zoomScale="91" zoomScaleNormal="90" workbookViewId="0">
      <selection activeCell="AB2" sqref="AB2:AB3"/>
    </sheetView>
  </sheetViews>
  <sheetFormatPr defaultColWidth="9" defaultRowHeight="13.8" x14ac:dyDescent="0.25"/>
  <cols>
    <col min="1" max="1" width="2.296875" style="2" customWidth="1"/>
    <col min="2" max="3" width="9" style="2"/>
    <col min="4" max="7" width="8.19921875" style="2" customWidth="1"/>
    <col min="8" max="8" width="6.69921875" style="2" customWidth="1"/>
    <col min="9" max="9" width="2.5" style="2" customWidth="1"/>
    <col min="10" max="12" width="8.19921875" style="2" customWidth="1"/>
    <col min="13" max="13" width="8.69921875" style="2" customWidth="1"/>
    <col min="14" max="14" width="13.796875" style="2" customWidth="1"/>
    <col min="15" max="15" width="11.69921875" style="2" customWidth="1"/>
    <col min="16" max="16" width="2.69921875" style="2" customWidth="1"/>
    <col min="17" max="17" width="1.69921875" style="113" customWidth="1"/>
    <col min="18" max="18" width="4" style="2" customWidth="1"/>
    <col min="19" max="19" width="37.796875" style="2" customWidth="1"/>
    <col min="20" max="20" width="10.69921875" style="2" customWidth="1"/>
    <col min="21" max="21" width="11.69921875" style="2" customWidth="1"/>
    <col min="22" max="22" width="10.69921875" style="2" customWidth="1"/>
    <col min="23" max="23" width="11.69921875" style="2" customWidth="1"/>
    <col min="24" max="24" width="12" style="2" customWidth="1"/>
    <col min="25" max="26" width="10.69921875" style="2" customWidth="1"/>
    <col min="27" max="27" width="2.19921875" style="2" customWidth="1"/>
    <col min="28" max="28" width="11.69921875" style="2" customWidth="1"/>
    <col min="29" max="16384" width="9" style="2"/>
  </cols>
  <sheetData>
    <row r="1" spans="1:28" ht="12.75" customHeight="1" x14ac:dyDescent="0.25">
      <c r="A1" s="138"/>
    </row>
    <row r="2" spans="1:28" ht="17.55" customHeight="1" x14ac:dyDescent="0.3">
      <c r="S2" s="411" t="s">
        <v>431</v>
      </c>
      <c r="T2" s="411"/>
      <c r="U2" s="411"/>
      <c r="V2" s="411"/>
      <c r="W2" s="411"/>
      <c r="X2" s="411"/>
      <c r="Y2" s="411"/>
      <c r="Z2" s="411"/>
      <c r="AB2" s="408" t="s">
        <v>638</v>
      </c>
    </row>
    <row r="3" spans="1:28" ht="15.45" customHeight="1" x14ac:dyDescent="0.25">
      <c r="S3" s="413"/>
      <c r="T3" s="413"/>
      <c r="U3" s="413"/>
      <c r="V3" s="413"/>
      <c r="W3" s="413"/>
      <c r="X3" s="413"/>
      <c r="AB3" s="408"/>
    </row>
    <row r="4" spans="1:28" ht="15" customHeight="1" x14ac:dyDescent="0.25">
      <c r="S4" s="407" t="s">
        <v>21</v>
      </c>
      <c r="T4" s="415" t="s">
        <v>22</v>
      </c>
      <c r="U4" s="415"/>
      <c r="V4" s="415"/>
      <c r="W4" s="415"/>
      <c r="X4" s="415"/>
      <c r="Y4" s="415"/>
      <c r="Z4" s="415"/>
    </row>
    <row r="5" spans="1:28" ht="15" customHeight="1" x14ac:dyDescent="0.25">
      <c r="S5" s="414"/>
      <c r="T5" s="414" t="s">
        <v>3</v>
      </c>
      <c r="U5" s="416" t="s">
        <v>23</v>
      </c>
      <c r="V5" s="416"/>
      <c r="W5" s="416"/>
      <c r="X5" s="416"/>
      <c r="Y5" s="416"/>
      <c r="Z5" s="417" t="s">
        <v>24</v>
      </c>
    </row>
    <row r="6" spans="1:28" ht="42" customHeight="1" x14ac:dyDescent="0.25">
      <c r="S6" s="410"/>
      <c r="T6" s="410"/>
      <c r="U6" s="9" t="s">
        <v>70</v>
      </c>
      <c r="V6" s="9" t="s">
        <v>25</v>
      </c>
      <c r="W6" s="9" t="s">
        <v>7</v>
      </c>
      <c r="X6" s="9" t="s">
        <v>8</v>
      </c>
      <c r="Y6" s="11" t="s">
        <v>26</v>
      </c>
      <c r="Z6" s="418"/>
    </row>
    <row r="7" spans="1:28" ht="15" customHeight="1" x14ac:dyDescent="0.25">
      <c r="S7" s="198" t="s">
        <v>27</v>
      </c>
      <c r="T7" s="199">
        <v>1784</v>
      </c>
      <c r="U7" s="200">
        <v>214</v>
      </c>
      <c r="V7" s="200">
        <v>166</v>
      </c>
      <c r="W7" s="200">
        <v>178</v>
      </c>
      <c r="X7" s="200">
        <v>566</v>
      </c>
      <c r="Y7" s="200">
        <v>1124</v>
      </c>
      <c r="Z7" s="200">
        <v>660</v>
      </c>
    </row>
    <row r="8" spans="1:28" ht="15" customHeight="1" x14ac:dyDescent="0.25">
      <c r="S8" s="201" t="s">
        <v>28</v>
      </c>
      <c r="T8" s="202">
        <v>228</v>
      </c>
      <c r="U8" s="203">
        <v>22</v>
      </c>
      <c r="V8" s="203">
        <v>22</v>
      </c>
      <c r="W8" s="203">
        <v>24</v>
      </c>
      <c r="X8" s="203">
        <v>70</v>
      </c>
      <c r="Y8" s="203">
        <v>138</v>
      </c>
      <c r="Z8" s="203">
        <v>90</v>
      </c>
    </row>
    <row r="9" spans="1:28" ht="15" customHeight="1" x14ac:dyDescent="0.25">
      <c r="S9" s="204" t="s">
        <v>29</v>
      </c>
      <c r="T9" s="202">
        <v>175</v>
      </c>
      <c r="U9" s="203">
        <v>21</v>
      </c>
      <c r="V9" s="203">
        <v>23</v>
      </c>
      <c r="W9" s="203">
        <v>23</v>
      </c>
      <c r="X9" s="203">
        <v>52</v>
      </c>
      <c r="Y9" s="203">
        <v>119</v>
      </c>
      <c r="Z9" s="203">
        <v>56</v>
      </c>
    </row>
    <row r="10" spans="1:28" ht="15" customHeight="1" x14ac:dyDescent="0.25">
      <c r="S10" s="201" t="s">
        <v>30</v>
      </c>
      <c r="T10" s="202">
        <v>136</v>
      </c>
      <c r="U10" s="203">
        <v>16</v>
      </c>
      <c r="V10" s="203">
        <v>4</v>
      </c>
      <c r="W10" s="203">
        <v>6</v>
      </c>
      <c r="X10" s="203">
        <v>56</v>
      </c>
      <c r="Y10" s="203">
        <v>82</v>
      </c>
      <c r="Z10" s="203">
        <v>54</v>
      </c>
    </row>
    <row r="11" spans="1:28" ht="15" customHeight="1" x14ac:dyDescent="0.25">
      <c r="S11" s="204" t="s">
        <v>31</v>
      </c>
      <c r="T11" s="202">
        <v>97</v>
      </c>
      <c r="U11" s="203">
        <v>12</v>
      </c>
      <c r="V11" s="203">
        <v>13</v>
      </c>
      <c r="W11" s="203">
        <v>6</v>
      </c>
      <c r="X11" s="203">
        <v>34</v>
      </c>
      <c r="Y11" s="203">
        <v>65</v>
      </c>
      <c r="Z11" s="203">
        <v>32</v>
      </c>
    </row>
    <row r="12" spans="1:28" ht="15" customHeight="1" x14ac:dyDescent="0.25">
      <c r="S12" s="201" t="s">
        <v>32</v>
      </c>
      <c r="T12" s="202">
        <v>198</v>
      </c>
      <c r="U12" s="203">
        <v>33</v>
      </c>
      <c r="V12" s="203">
        <v>25</v>
      </c>
      <c r="W12" s="203">
        <v>15</v>
      </c>
      <c r="X12" s="203">
        <v>54</v>
      </c>
      <c r="Y12" s="203">
        <v>127</v>
      </c>
      <c r="Z12" s="203">
        <v>71</v>
      </c>
    </row>
    <row r="13" spans="1:28" ht="15" customHeight="1" x14ac:dyDescent="0.25">
      <c r="S13" s="204" t="s">
        <v>33</v>
      </c>
      <c r="T13" s="202">
        <v>304</v>
      </c>
      <c r="U13" s="203">
        <v>36</v>
      </c>
      <c r="V13" s="203">
        <v>26</v>
      </c>
      <c r="W13" s="203">
        <v>21</v>
      </c>
      <c r="X13" s="203">
        <v>119</v>
      </c>
      <c r="Y13" s="203">
        <v>202</v>
      </c>
      <c r="Z13" s="203">
        <v>102</v>
      </c>
    </row>
    <row r="14" spans="1:28" ht="15" customHeight="1" x14ac:dyDescent="0.25">
      <c r="S14" s="201" t="s">
        <v>34</v>
      </c>
      <c r="T14" s="202">
        <v>214</v>
      </c>
      <c r="U14" s="203">
        <v>24</v>
      </c>
      <c r="V14" s="203">
        <v>23</v>
      </c>
      <c r="W14" s="203">
        <v>26</v>
      </c>
      <c r="X14" s="203">
        <v>55</v>
      </c>
      <c r="Y14" s="203">
        <v>128</v>
      </c>
      <c r="Z14" s="203">
        <v>86</v>
      </c>
    </row>
    <row r="15" spans="1:28" ht="15" customHeight="1" x14ac:dyDescent="0.25">
      <c r="S15" s="204" t="s">
        <v>35</v>
      </c>
      <c r="T15" s="202">
        <v>308</v>
      </c>
      <c r="U15" s="203">
        <v>35</v>
      </c>
      <c r="V15" s="203">
        <v>16</v>
      </c>
      <c r="W15" s="203">
        <v>41</v>
      </c>
      <c r="X15" s="203">
        <v>93</v>
      </c>
      <c r="Y15" s="203">
        <v>185</v>
      </c>
      <c r="Z15" s="203">
        <v>123</v>
      </c>
    </row>
    <row r="16" spans="1:28" ht="15" customHeight="1" x14ac:dyDescent="0.25">
      <c r="S16" s="201" t="s">
        <v>36</v>
      </c>
      <c r="T16" s="202">
        <v>124</v>
      </c>
      <c r="U16" s="203">
        <v>15</v>
      </c>
      <c r="V16" s="203">
        <v>14</v>
      </c>
      <c r="W16" s="203">
        <v>16</v>
      </c>
      <c r="X16" s="203">
        <v>33</v>
      </c>
      <c r="Y16" s="203">
        <v>78</v>
      </c>
      <c r="Z16" s="203">
        <v>46</v>
      </c>
    </row>
    <row r="17" spans="1:27" ht="15" customHeight="1" x14ac:dyDescent="0.25">
      <c r="A17" s="3"/>
      <c r="S17" s="46" t="s">
        <v>37</v>
      </c>
      <c r="T17" s="205">
        <v>862</v>
      </c>
      <c r="U17" s="206">
        <v>159</v>
      </c>
      <c r="V17" s="206">
        <v>100</v>
      </c>
      <c r="W17" s="207">
        <v>46</v>
      </c>
      <c r="X17" s="206">
        <v>214</v>
      </c>
      <c r="Y17" s="206">
        <v>519</v>
      </c>
      <c r="Z17" s="206">
        <v>343</v>
      </c>
    </row>
    <row r="18" spans="1:27" ht="15" customHeight="1" x14ac:dyDescent="0.25">
      <c r="S18" s="201" t="s">
        <v>38</v>
      </c>
      <c r="T18" s="202">
        <v>205</v>
      </c>
      <c r="U18" s="203">
        <v>46</v>
      </c>
      <c r="V18" s="203">
        <v>18</v>
      </c>
      <c r="W18" s="203">
        <v>8</v>
      </c>
      <c r="X18" s="203">
        <v>23</v>
      </c>
      <c r="Y18" s="203">
        <v>95</v>
      </c>
      <c r="Z18" s="203">
        <v>110</v>
      </c>
    </row>
    <row r="19" spans="1:27" ht="15" customHeight="1" x14ac:dyDescent="0.25">
      <c r="S19" s="204" t="s">
        <v>39</v>
      </c>
      <c r="T19" s="202">
        <v>127</v>
      </c>
      <c r="U19" s="203">
        <v>19</v>
      </c>
      <c r="V19" s="203">
        <v>16</v>
      </c>
      <c r="W19" s="203">
        <v>2</v>
      </c>
      <c r="X19" s="203">
        <v>40</v>
      </c>
      <c r="Y19" s="203">
        <v>77</v>
      </c>
      <c r="Z19" s="203">
        <v>50</v>
      </c>
    </row>
    <row r="20" spans="1:27" ht="15" customHeight="1" x14ac:dyDescent="0.25">
      <c r="S20" s="201" t="s">
        <v>40</v>
      </c>
      <c r="T20" s="202">
        <v>5</v>
      </c>
      <c r="U20" s="203">
        <v>1</v>
      </c>
      <c r="V20" s="203">
        <v>1</v>
      </c>
      <c r="W20" s="203">
        <v>1</v>
      </c>
      <c r="X20" s="203">
        <v>0</v>
      </c>
      <c r="Y20" s="203">
        <v>3</v>
      </c>
      <c r="Z20" s="203">
        <v>2</v>
      </c>
    </row>
    <row r="21" spans="1:27" ht="15" customHeight="1" x14ac:dyDescent="0.25">
      <c r="S21" s="204" t="s">
        <v>41</v>
      </c>
      <c r="T21" s="202">
        <v>525</v>
      </c>
      <c r="U21" s="203">
        <v>93</v>
      </c>
      <c r="V21" s="203">
        <v>65</v>
      </c>
      <c r="W21" s="203">
        <v>35</v>
      </c>
      <c r="X21" s="203">
        <v>151</v>
      </c>
      <c r="Y21" s="203">
        <v>344</v>
      </c>
      <c r="Z21" s="203">
        <v>181</v>
      </c>
    </row>
    <row r="22" spans="1:27" ht="15" customHeight="1" x14ac:dyDescent="0.25">
      <c r="S22" s="208" t="s">
        <v>42</v>
      </c>
      <c r="T22" s="209">
        <v>458</v>
      </c>
      <c r="U22" s="210">
        <v>90</v>
      </c>
      <c r="V22" s="210">
        <v>46</v>
      </c>
      <c r="W22" s="210">
        <v>32</v>
      </c>
      <c r="X22" s="210">
        <v>94</v>
      </c>
      <c r="Y22" s="210">
        <v>262</v>
      </c>
      <c r="Z22" s="210">
        <v>196</v>
      </c>
    </row>
    <row r="23" spans="1:27" ht="15" customHeight="1" x14ac:dyDescent="0.25">
      <c r="S23" s="211" t="s">
        <v>43</v>
      </c>
      <c r="T23" s="204">
        <v>442</v>
      </c>
      <c r="U23" s="212">
        <v>56</v>
      </c>
      <c r="V23" s="212">
        <v>35</v>
      </c>
      <c r="W23" s="212">
        <v>20</v>
      </c>
      <c r="X23" s="212">
        <v>156</v>
      </c>
      <c r="Y23" s="212">
        <v>267</v>
      </c>
      <c r="Z23" s="212">
        <v>175</v>
      </c>
    </row>
    <row r="24" spans="1:27" ht="15" customHeight="1" x14ac:dyDescent="0.25">
      <c r="S24" s="213" t="s">
        <v>44</v>
      </c>
      <c r="T24" s="204">
        <v>99</v>
      </c>
      <c r="U24" s="212">
        <v>17</v>
      </c>
      <c r="V24" s="212">
        <v>12</v>
      </c>
      <c r="W24" s="212">
        <v>12</v>
      </c>
      <c r="X24" s="212">
        <v>24</v>
      </c>
      <c r="Y24" s="212">
        <v>65</v>
      </c>
      <c r="Z24" s="212">
        <v>34</v>
      </c>
    </row>
    <row r="25" spans="1:27" ht="15" customHeight="1" x14ac:dyDescent="0.25">
      <c r="S25" s="211" t="s">
        <v>45</v>
      </c>
      <c r="T25" s="204">
        <v>134</v>
      </c>
      <c r="U25" s="212">
        <v>15</v>
      </c>
      <c r="V25" s="212">
        <v>4</v>
      </c>
      <c r="W25" s="212">
        <v>13</v>
      </c>
      <c r="X25" s="212">
        <v>32</v>
      </c>
      <c r="Y25" s="212">
        <v>64</v>
      </c>
      <c r="Z25" s="212">
        <v>70</v>
      </c>
    </row>
    <row r="26" spans="1:27" ht="15" customHeight="1" x14ac:dyDescent="0.25">
      <c r="S26" s="213" t="s">
        <v>340</v>
      </c>
      <c r="T26" s="204">
        <v>132</v>
      </c>
      <c r="U26" s="212">
        <v>17</v>
      </c>
      <c r="V26" s="212">
        <v>9</v>
      </c>
      <c r="W26" s="212">
        <v>9</v>
      </c>
      <c r="X26" s="212">
        <v>48</v>
      </c>
      <c r="Y26" s="212">
        <v>83</v>
      </c>
      <c r="Z26" s="212">
        <v>49</v>
      </c>
    </row>
    <row r="27" spans="1:27" ht="15" customHeight="1" x14ac:dyDescent="0.25">
      <c r="S27" s="211" t="s">
        <v>36</v>
      </c>
      <c r="T27" s="204">
        <v>465</v>
      </c>
      <c r="U27" s="212">
        <v>49</v>
      </c>
      <c r="V27" s="212">
        <v>39</v>
      </c>
      <c r="W27" s="212">
        <v>38</v>
      </c>
      <c r="X27" s="212">
        <v>143</v>
      </c>
      <c r="Y27" s="212">
        <v>269</v>
      </c>
      <c r="Z27" s="212">
        <v>196</v>
      </c>
    </row>
    <row r="28" spans="1:27" ht="15" customHeight="1" x14ac:dyDescent="0.25">
      <c r="S28" s="348" t="s">
        <v>26</v>
      </c>
      <c r="T28" s="347">
        <v>4376</v>
      </c>
      <c r="U28" s="349">
        <v>617</v>
      </c>
      <c r="V28" s="349">
        <v>411</v>
      </c>
      <c r="W28" s="349">
        <v>348</v>
      </c>
      <c r="X28" s="349">
        <v>1277</v>
      </c>
      <c r="Y28" s="349">
        <v>2653</v>
      </c>
      <c r="Z28" s="349">
        <v>1723</v>
      </c>
    </row>
    <row r="29" spans="1:27" x14ac:dyDescent="0.25">
      <c r="S29" s="412" t="s">
        <v>46</v>
      </c>
      <c r="T29" s="412"/>
      <c r="U29" s="412"/>
      <c r="V29" s="412"/>
      <c r="W29" s="412"/>
      <c r="X29" s="412"/>
      <c r="Y29" s="412"/>
      <c r="Z29" s="412"/>
    </row>
    <row r="31" spans="1:27" x14ac:dyDescent="0.25">
      <c r="Y31" s="142"/>
      <c r="Z31" s="142"/>
      <c r="AA31" s="142"/>
    </row>
    <row r="32" spans="1:27" x14ac:dyDescent="0.25">
      <c r="S32" s="125"/>
      <c r="T32" s="125"/>
      <c r="U32" s="125"/>
      <c r="V32" s="125"/>
      <c r="W32" s="125"/>
      <c r="X32" s="125"/>
    </row>
    <row r="33" spans="19:24" x14ac:dyDescent="0.25">
      <c r="S33" s="172"/>
      <c r="T33" s="308"/>
      <c r="U33" s="308"/>
      <c r="V33" s="308"/>
      <c r="W33" s="308"/>
      <c r="X33" s="125"/>
    </row>
    <row r="34" spans="19:24" x14ac:dyDescent="0.25">
      <c r="S34" s="309"/>
      <c r="T34" s="168"/>
      <c r="U34" s="125"/>
      <c r="V34" s="168"/>
      <c r="W34" s="168"/>
      <c r="X34" s="125"/>
    </row>
    <row r="35" spans="19:24" x14ac:dyDescent="0.25">
      <c r="S35" s="309"/>
      <c r="T35" s="168"/>
      <c r="U35" s="125"/>
      <c r="V35" s="168"/>
      <c r="W35" s="168"/>
      <c r="X35" s="125"/>
    </row>
    <row r="36" spans="19:24" x14ac:dyDescent="0.25">
      <c r="S36" s="309"/>
      <c r="T36" s="168"/>
      <c r="U36" s="125"/>
      <c r="V36" s="168"/>
      <c r="W36" s="168"/>
      <c r="X36" s="125"/>
    </row>
    <row r="37" spans="19:24" x14ac:dyDescent="0.25">
      <c r="S37" s="309"/>
      <c r="T37" s="168"/>
      <c r="U37" s="125"/>
      <c r="V37" s="168"/>
      <c r="W37" s="168"/>
      <c r="X37" s="125"/>
    </row>
    <row r="38" spans="19:24" x14ac:dyDescent="0.25">
      <c r="S38" s="309"/>
      <c r="T38" s="168"/>
      <c r="U38" s="125"/>
      <c r="V38" s="168"/>
      <c r="W38" s="168"/>
      <c r="X38" s="125"/>
    </row>
    <row r="39" spans="19:24" x14ac:dyDescent="0.25">
      <c r="S39" s="309"/>
      <c r="T39" s="168"/>
      <c r="U39" s="125"/>
      <c r="V39" s="168"/>
      <c r="W39" s="168"/>
      <c r="X39" s="125"/>
    </row>
    <row r="40" spans="19:24" x14ac:dyDescent="0.25">
      <c r="S40" s="309"/>
      <c r="T40" s="168"/>
      <c r="U40" s="125"/>
      <c r="V40" s="168"/>
      <c r="W40" s="168"/>
      <c r="X40" s="125"/>
    </row>
    <row r="41" spans="19:24" x14ac:dyDescent="0.25">
      <c r="S41" s="309"/>
      <c r="T41" s="168"/>
      <c r="U41" s="125"/>
      <c r="V41" s="168"/>
      <c r="W41" s="168"/>
      <c r="X41" s="125"/>
    </row>
    <row r="42" spans="19:24" x14ac:dyDescent="0.25">
      <c r="S42" s="309"/>
      <c r="T42" s="306"/>
      <c r="U42" s="125"/>
      <c r="V42" s="306"/>
      <c r="W42" s="306"/>
      <c r="X42" s="125"/>
    </row>
    <row r="43" spans="19:24" x14ac:dyDescent="0.25">
      <c r="S43" s="125"/>
      <c r="T43" s="125"/>
      <c r="U43" s="125"/>
      <c r="V43" s="125"/>
      <c r="W43" s="125"/>
      <c r="X43" s="125"/>
    </row>
    <row r="44" spans="19:24" x14ac:dyDescent="0.25">
      <c r="S44" s="125"/>
      <c r="T44" s="125"/>
      <c r="U44" s="125"/>
      <c r="V44" s="125"/>
      <c r="W44" s="125"/>
      <c r="X44" s="125"/>
    </row>
    <row r="45" spans="19:24" x14ac:dyDescent="0.25">
      <c r="S45" s="172"/>
      <c r="T45" s="308"/>
      <c r="U45" s="308"/>
      <c r="V45" s="308"/>
      <c r="W45" s="308"/>
      <c r="X45" s="125"/>
    </row>
    <row r="46" spans="19:24" x14ac:dyDescent="0.25">
      <c r="S46" s="310"/>
      <c r="T46" s="311"/>
      <c r="U46" s="311"/>
      <c r="V46" s="311"/>
      <c r="W46" s="311"/>
      <c r="X46" s="125"/>
    </row>
    <row r="47" spans="19:24" x14ac:dyDescent="0.25">
      <c r="S47" s="309"/>
      <c r="T47" s="307"/>
      <c r="U47" s="307"/>
      <c r="V47" s="307"/>
      <c r="W47" s="307"/>
      <c r="X47" s="125"/>
    </row>
    <row r="48" spans="19:24" x14ac:dyDescent="0.25">
      <c r="S48" s="309"/>
      <c r="T48" s="307"/>
      <c r="U48" s="307"/>
      <c r="V48" s="307"/>
      <c r="W48" s="307"/>
      <c r="X48" s="125"/>
    </row>
    <row r="49" spans="19:24" x14ac:dyDescent="0.25">
      <c r="S49" s="309"/>
      <c r="T49" s="307"/>
      <c r="U49" s="307"/>
      <c r="V49" s="307"/>
      <c r="W49" s="307"/>
      <c r="X49" s="125"/>
    </row>
    <row r="50" spans="19:24" x14ac:dyDescent="0.25">
      <c r="S50" s="309"/>
      <c r="T50" s="307"/>
      <c r="U50" s="307"/>
      <c r="V50" s="307"/>
      <c r="W50" s="307"/>
      <c r="X50" s="125"/>
    </row>
    <row r="51" spans="19:24" x14ac:dyDescent="0.25">
      <c r="S51" s="309"/>
      <c r="T51" s="307"/>
      <c r="U51" s="307"/>
      <c r="V51" s="307"/>
      <c r="W51" s="307"/>
      <c r="X51" s="125"/>
    </row>
    <row r="52" spans="19:24" x14ac:dyDescent="0.25">
      <c r="S52" s="309"/>
      <c r="T52" s="307"/>
      <c r="U52" s="307"/>
      <c r="V52" s="307"/>
      <c r="W52" s="307"/>
      <c r="X52" s="125"/>
    </row>
    <row r="53" spans="19:24" x14ac:dyDescent="0.25">
      <c r="S53" s="309"/>
      <c r="T53" s="307"/>
      <c r="U53" s="307"/>
      <c r="V53" s="307"/>
      <c r="W53" s="307"/>
      <c r="X53" s="125"/>
    </row>
    <row r="54" spans="19:24" x14ac:dyDescent="0.25">
      <c r="S54" s="309"/>
      <c r="T54" s="307"/>
      <c r="U54" s="307"/>
      <c r="V54" s="307"/>
      <c r="W54" s="307"/>
      <c r="X54" s="125"/>
    </row>
    <row r="55" spans="19:24" x14ac:dyDescent="0.25">
      <c r="S55" s="309"/>
      <c r="T55" s="306"/>
      <c r="U55" s="306"/>
      <c r="V55" s="306"/>
      <c r="W55" s="306"/>
      <c r="X55" s="125"/>
    </row>
    <row r="56" spans="19:24" x14ac:dyDescent="0.25">
      <c r="S56" s="125"/>
      <c r="T56" s="125"/>
      <c r="U56" s="125"/>
      <c r="V56" s="125"/>
      <c r="W56" s="125"/>
      <c r="X56" s="125"/>
    </row>
    <row r="57" spans="19:24" x14ac:dyDescent="0.25">
      <c r="S57" s="125"/>
      <c r="T57" s="125"/>
      <c r="U57" s="125"/>
      <c r="V57" s="125"/>
      <c r="W57" s="125"/>
      <c r="X57" s="125"/>
    </row>
    <row r="58" spans="19:24" x14ac:dyDescent="0.25">
      <c r="S58" s="125"/>
      <c r="T58" s="125"/>
      <c r="U58" s="125"/>
      <c r="V58" s="125"/>
      <c r="W58" s="125"/>
      <c r="X58" s="125"/>
    </row>
  </sheetData>
  <mergeCells count="9">
    <mergeCell ref="AB2:AB3"/>
    <mergeCell ref="S2:Z2"/>
    <mergeCell ref="S29:Z29"/>
    <mergeCell ref="S3:X3"/>
    <mergeCell ref="S4:S6"/>
    <mergeCell ref="T4:Z4"/>
    <mergeCell ref="T5:T6"/>
    <mergeCell ref="U5:Y5"/>
    <mergeCell ref="Z5:Z6"/>
  </mergeCells>
  <hyperlinks>
    <hyperlink ref="AB2:AB3" location="'Table of Contents'!A1" display="Go to Table of Content" xr:uid="{B984CE4A-5358-4A6B-9311-69F621136AC5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66AEE-ED1A-454E-8F9D-5D713BF02CC3}">
  <sheetPr codeName="Sheet5">
    <tabColor theme="4" tint="0.39997558519241921"/>
  </sheetPr>
  <dimension ref="N1:V31"/>
  <sheetViews>
    <sheetView showGridLines="0" zoomScale="90" zoomScaleNormal="90" workbookViewId="0">
      <selection activeCell="V2" sqref="V2:V3"/>
    </sheetView>
  </sheetViews>
  <sheetFormatPr defaultColWidth="9" defaultRowHeight="13.8" x14ac:dyDescent="0.25"/>
  <cols>
    <col min="1" max="1" width="2.69921875" style="2" customWidth="1"/>
    <col min="2" max="12" width="9" style="2"/>
    <col min="13" max="13" width="3.69921875" style="2" customWidth="1"/>
    <col min="14" max="14" width="1.69921875" style="113" customWidth="1"/>
    <col min="15" max="15" width="9" style="2"/>
    <col min="16" max="16" width="11.796875" style="2" customWidth="1"/>
    <col min="17" max="17" width="12.296875" style="2" customWidth="1"/>
    <col min="18" max="18" width="13.69921875" style="2" customWidth="1"/>
    <col min="19" max="19" width="12.3984375" style="2" customWidth="1"/>
    <col min="20" max="20" width="12.8984375" style="2" customWidth="1"/>
    <col min="21" max="21" width="3.69921875" style="2" customWidth="1"/>
    <col min="22" max="22" width="12.69921875" style="2" customWidth="1"/>
    <col min="23" max="16384" width="9" style="2"/>
  </cols>
  <sheetData>
    <row r="1" spans="16:22" x14ac:dyDescent="0.25">
      <c r="P1" s="423"/>
      <c r="Q1" s="423"/>
      <c r="R1" s="423"/>
      <c r="S1" s="423"/>
      <c r="T1" s="423"/>
    </row>
    <row r="2" spans="16:22" ht="16.5" customHeight="1" x14ac:dyDescent="0.25">
      <c r="P2" s="424" t="s">
        <v>400</v>
      </c>
      <c r="Q2" s="424"/>
      <c r="R2" s="424"/>
      <c r="S2" s="424"/>
      <c r="T2" s="424"/>
      <c r="V2" s="419" t="s">
        <v>638</v>
      </c>
    </row>
    <row r="3" spans="16:22" ht="15" customHeight="1" x14ac:dyDescent="0.25">
      <c r="V3" s="419"/>
    </row>
    <row r="4" spans="16:22" ht="15" customHeight="1" x14ac:dyDescent="0.25">
      <c r="P4" s="407" t="s">
        <v>1</v>
      </c>
      <c r="Q4" s="407" t="s">
        <v>48</v>
      </c>
      <c r="R4" s="407"/>
      <c r="S4" s="407"/>
      <c r="T4" s="407"/>
    </row>
    <row r="5" spans="16:22" ht="29.4" customHeight="1" x14ac:dyDescent="0.25">
      <c r="P5" s="410"/>
      <c r="Q5" s="9" t="s">
        <v>49</v>
      </c>
      <c r="R5" s="9" t="s">
        <v>50</v>
      </c>
      <c r="S5" s="9" t="s">
        <v>51</v>
      </c>
      <c r="T5" s="9" t="s">
        <v>26</v>
      </c>
    </row>
    <row r="6" spans="16:22" ht="15" customHeight="1" x14ac:dyDescent="0.25">
      <c r="P6" s="15" t="s">
        <v>9</v>
      </c>
      <c r="Q6" s="14">
        <v>7</v>
      </c>
      <c r="R6" s="14">
        <v>8</v>
      </c>
      <c r="S6" s="14">
        <v>22</v>
      </c>
      <c r="T6" s="14">
        <v>37</v>
      </c>
    </row>
    <row r="7" spans="16:22" ht="15" customHeight="1" x14ac:dyDescent="0.25">
      <c r="P7" s="15" t="s">
        <v>10</v>
      </c>
      <c r="Q7" s="14">
        <v>310</v>
      </c>
      <c r="R7" s="14">
        <v>285</v>
      </c>
      <c r="S7" s="14">
        <v>111</v>
      </c>
      <c r="T7" s="14">
        <v>706</v>
      </c>
    </row>
    <row r="8" spans="16:22" ht="15" customHeight="1" x14ac:dyDescent="0.25">
      <c r="P8" s="15" t="s">
        <v>11</v>
      </c>
      <c r="Q8" s="14">
        <v>570</v>
      </c>
      <c r="R8" s="14">
        <v>515</v>
      </c>
      <c r="S8" s="14">
        <v>71</v>
      </c>
      <c r="T8" s="14">
        <v>1156</v>
      </c>
    </row>
    <row r="9" spans="16:22" ht="15" customHeight="1" x14ac:dyDescent="0.25">
      <c r="P9" s="15" t="s">
        <v>12</v>
      </c>
      <c r="Q9" s="14">
        <v>157</v>
      </c>
      <c r="R9" s="14">
        <v>130</v>
      </c>
      <c r="S9" s="14">
        <v>14</v>
      </c>
      <c r="T9" s="14">
        <v>301</v>
      </c>
    </row>
    <row r="10" spans="16:22" ht="15" customHeight="1" x14ac:dyDescent="0.25">
      <c r="P10" s="15" t="s">
        <v>13</v>
      </c>
      <c r="Q10" s="14">
        <v>300</v>
      </c>
      <c r="R10" s="14">
        <v>287</v>
      </c>
      <c r="S10" s="14">
        <v>9</v>
      </c>
      <c r="T10" s="14">
        <v>596</v>
      </c>
    </row>
    <row r="11" spans="16:22" ht="15" customHeight="1" x14ac:dyDescent="0.25">
      <c r="P11" s="15" t="s">
        <v>14</v>
      </c>
      <c r="Q11" s="14">
        <v>345</v>
      </c>
      <c r="R11" s="14">
        <v>274</v>
      </c>
      <c r="S11" s="14">
        <v>18</v>
      </c>
      <c r="T11" s="14">
        <v>637</v>
      </c>
    </row>
    <row r="12" spans="16:22" ht="15" customHeight="1" x14ac:dyDescent="0.25">
      <c r="P12" s="15" t="s">
        <v>15</v>
      </c>
      <c r="Q12" s="14">
        <v>246</v>
      </c>
      <c r="R12" s="14">
        <v>188</v>
      </c>
      <c r="S12" s="14">
        <v>10</v>
      </c>
      <c r="T12" s="14">
        <v>444</v>
      </c>
    </row>
    <row r="13" spans="16:22" ht="15" customHeight="1" x14ac:dyDescent="0.25">
      <c r="P13" s="15" t="s">
        <v>16</v>
      </c>
      <c r="Q13" s="14">
        <v>53</v>
      </c>
      <c r="R13" s="14">
        <v>26</v>
      </c>
      <c r="S13" s="14">
        <v>5</v>
      </c>
      <c r="T13" s="14">
        <v>84</v>
      </c>
    </row>
    <row r="14" spans="16:22" ht="15" customHeight="1" x14ac:dyDescent="0.25">
      <c r="P14" s="15" t="s">
        <v>17</v>
      </c>
      <c r="Q14" s="14">
        <v>61</v>
      </c>
      <c r="R14" s="14">
        <v>31</v>
      </c>
      <c r="S14" s="14">
        <v>4</v>
      </c>
      <c r="T14" s="14">
        <v>96</v>
      </c>
    </row>
    <row r="15" spans="16:22" ht="15" customHeight="1" x14ac:dyDescent="0.25">
      <c r="P15" s="15" t="s">
        <v>339</v>
      </c>
      <c r="Q15" s="14">
        <v>58</v>
      </c>
      <c r="R15" s="14">
        <v>45</v>
      </c>
      <c r="S15" s="14">
        <v>4</v>
      </c>
      <c r="T15" s="14">
        <v>107</v>
      </c>
    </row>
    <row r="16" spans="16:22" ht="15" customHeight="1" x14ac:dyDescent="0.25">
      <c r="P16" s="192" t="s">
        <v>429</v>
      </c>
      <c r="Q16" s="14">
        <v>118</v>
      </c>
      <c r="R16" s="14">
        <v>86</v>
      </c>
      <c r="S16" s="14">
        <v>8</v>
      </c>
      <c r="T16" s="14">
        <v>212</v>
      </c>
    </row>
    <row r="17" spans="15:21" ht="15" customHeight="1" x14ac:dyDescent="0.25">
      <c r="P17" s="348" t="s">
        <v>26</v>
      </c>
      <c r="Q17" s="347">
        <v>2225</v>
      </c>
      <c r="R17" s="347">
        <v>1875</v>
      </c>
      <c r="S17" s="347">
        <v>276</v>
      </c>
      <c r="T17" s="347">
        <v>4376</v>
      </c>
    </row>
    <row r="18" spans="15:21" ht="15.75" customHeight="1" x14ac:dyDescent="0.25">
      <c r="P18" s="425"/>
      <c r="Q18" s="425"/>
      <c r="R18" s="425"/>
      <c r="S18" s="425"/>
      <c r="T18" s="425"/>
    </row>
    <row r="19" spans="15:21" ht="25.5" customHeight="1" x14ac:dyDescent="0.25">
      <c r="P19" s="425"/>
      <c r="Q19" s="425"/>
      <c r="R19" s="425"/>
      <c r="S19" s="425"/>
      <c r="T19" s="425"/>
    </row>
    <row r="20" spans="15:21" x14ac:dyDescent="0.25">
      <c r="O20" s="157"/>
      <c r="P20" s="301"/>
      <c r="Q20" s="301"/>
      <c r="R20" s="301"/>
      <c r="S20" s="301"/>
      <c r="T20" s="301"/>
      <c r="U20" s="157"/>
    </row>
    <row r="21" spans="15:21" x14ac:dyDescent="0.25">
      <c r="O21" s="157"/>
      <c r="P21" s="301"/>
      <c r="Q21" s="301"/>
      <c r="R21" s="301"/>
      <c r="S21" s="301"/>
      <c r="T21" s="301"/>
      <c r="U21" s="157"/>
    </row>
    <row r="22" spans="15:21" ht="15" customHeight="1" x14ac:dyDescent="0.25">
      <c r="O22" s="157"/>
      <c r="P22" s="301"/>
      <c r="Q22" s="420"/>
      <c r="R22" s="421"/>
      <c r="S22" s="422"/>
      <c r="T22" s="312"/>
      <c r="U22" s="157"/>
    </row>
    <row r="23" spans="15:21" x14ac:dyDescent="0.25">
      <c r="O23" s="157"/>
      <c r="P23" s="313"/>
      <c r="Q23" s="314"/>
      <c r="R23" s="314"/>
      <c r="S23" s="314"/>
      <c r="T23" s="314"/>
      <c r="U23" s="157"/>
    </row>
    <row r="24" spans="15:21" ht="15.6" x14ac:dyDescent="0.25">
      <c r="O24" s="157"/>
      <c r="P24" s="300"/>
      <c r="Q24" s="315"/>
      <c r="R24" s="315"/>
      <c r="S24" s="315"/>
      <c r="T24" s="315"/>
      <c r="U24" s="157"/>
    </row>
    <row r="25" spans="15:21" ht="15.6" x14ac:dyDescent="0.25">
      <c r="O25" s="157"/>
      <c r="P25" s="300"/>
      <c r="Q25" s="315"/>
      <c r="R25" s="315"/>
      <c r="S25" s="315"/>
      <c r="T25" s="315"/>
      <c r="U25" s="157"/>
    </row>
    <row r="26" spans="15:21" ht="15.6" x14ac:dyDescent="0.25">
      <c r="O26" s="157"/>
      <c r="P26" s="300"/>
      <c r="Q26" s="315"/>
      <c r="R26" s="315"/>
      <c r="S26" s="315"/>
      <c r="T26" s="315"/>
      <c r="U26" s="157"/>
    </row>
    <row r="27" spans="15:21" ht="15.6" x14ac:dyDescent="0.25">
      <c r="O27" s="157"/>
      <c r="P27" s="300"/>
      <c r="Q27" s="315"/>
      <c r="R27" s="315"/>
      <c r="S27" s="315"/>
      <c r="T27" s="315"/>
      <c r="U27" s="157"/>
    </row>
    <row r="28" spans="15:21" ht="15.6" x14ac:dyDescent="0.25">
      <c r="O28" s="157"/>
      <c r="P28" s="300"/>
      <c r="Q28" s="315"/>
      <c r="R28" s="315"/>
      <c r="S28" s="315"/>
      <c r="T28" s="315"/>
      <c r="U28" s="157"/>
    </row>
    <row r="29" spans="15:21" x14ac:dyDescent="0.25">
      <c r="O29" s="157"/>
      <c r="P29" s="157"/>
      <c r="Q29" s="157"/>
      <c r="R29" s="157"/>
      <c r="S29" s="157"/>
      <c r="T29" s="157"/>
      <c r="U29" s="157"/>
    </row>
    <row r="30" spans="15:21" x14ac:dyDescent="0.25">
      <c r="O30" s="157"/>
      <c r="P30" s="158"/>
      <c r="Q30" s="158"/>
      <c r="R30" s="158"/>
      <c r="S30" s="158"/>
      <c r="T30" s="158"/>
      <c r="U30" s="157"/>
    </row>
    <row r="31" spans="15:21" ht="22.5" customHeight="1" x14ac:dyDescent="0.25">
      <c r="P31" s="214"/>
      <c r="Q31" s="214"/>
      <c r="R31" s="214"/>
      <c r="S31" s="214"/>
      <c r="T31" s="214"/>
    </row>
  </sheetData>
  <mergeCells count="7">
    <mergeCell ref="V2:V3"/>
    <mergeCell ref="Q22:S22"/>
    <mergeCell ref="P1:T1"/>
    <mergeCell ref="P2:T2"/>
    <mergeCell ref="P18:T19"/>
    <mergeCell ref="P4:P5"/>
    <mergeCell ref="Q4:T4"/>
  </mergeCells>
  <hyperlinks>
    <hyperlink ref="V2:V3" location="'Table of Contents'!A1" display="Go to Table of Content" xr:uid="{9D014B5E-A2E0-4F9D-AD85-766801F7391A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27581-CF3B-408E-8B73-AEEC20F7B937}">
  <sheetPr codeName="Sheet6">
    <tabColor theme="4" tint="0.39997558519241921"/>
  </sheetPr>
  <dimension ref="A1:W66"/>
  <sheetViews>
    <sheetView showGridLines="0" zoomScale="89" zoomScaleNormal="90" workbookViewId="0">
      <selection activeCell="W2" sqref="W2:W3"/>
    </sheetView>
  </sheetViews>
  <sheetFormatPr defaultColWidth="8.796875" defaultRowHeight="13.8" x14ac:dyDescent="0.25"/>
  <cols>
    <col min="1" max="1" width="2.19921875" style="2" customWidth="1"/>
    <col min="2" max="6" width="11.19921875" style="2" customWidth="1"/>
    <col min="7" max="7" width="2.69921875" style="2" customWidth="1"/>
    <col min="8" max="8" width="11.19921875" style="2" customWidth="1"/>
    <col min="9" max="9" width="18.5" style="2" customWidth="1"/>
    <col min="10" max="10" width="8.796875" style="2" customWidth="1"/>
    <col min="11" max="11" width="2" style="2" customWidth="1"/>
    <col min="12" max="12" width="1.19921875" style="2" customWidth="1"/>
    <col min="13" max="13" width="4" style="2" customWidth="1"/>
    <col min="14" max="14" width="1.69921875" style="113" customWidth="1"/>
    <col min="15" max="15" width="2.69921875" style="2" customWidth="1"/>
    <col min="16" max="16" width="11.69921875" style="2" customWidth="1"/>
    <col min="17" max="17" width="34.69921875" style="2" customWidth="1"/>
    <col min="18" max="21" width="11.69921875" style="2" customWidth="1"/>
    <col min="22" max="22" width="3.19921875" style="2" customWidth="1"/>
    <col min="23" max="23" width="11.69921875" style="2" customWidth="1"/>
    <col min="24" max="16384" width="8.796875" style="2"/>
  </cols>
  <sheetData>
    <row r="1" spans="1:23" ht="11.25" customHeight="1" x14ac:dyDescent="0.25"/>
    <row r="2" spans="1:23" ht="24.45" customHeight="1" x14ac:dyDescent="0.25">
      <c r="G2"/>
      <c r="P2" s="429" t="s">
        <v>432</v>
      </c>
      <c r="Q2" s="429"/>
      <c r="R2" s="429"/>
      <c r="S2" s="429"/>
      <c r="T2" s="429"/>
      <c r="U2" s="429"/>
      <c r="W2" s="408" t="s">
        <v>638</v>
      </c>
    </row>
    <row r="3" spans="1:23" x14ac:dyDescent="0.25">
      <c r="W3" s="408"/>
    </row>
    <row r="4" spans="1:23" ht="24" customHeight="1" x14ac:dyDescent="0.25">
      <c r="P4" s="436" t="s">
        <v>52</v>
      </c>
      <c r="Q4" s="436" t="s">
        <v>53</v>
      </c>
      <c r="R4" s="430" t="s">
        <v>54</v>
      </c>
      <c r="S4" s="431"/>
      <c r="T4" s="431"/>
      <c r="U4" s="432"/>
    </row>
    <row r="5" spans="1:23" ht="30.6" customHeight="1" x14ac:dyDescent="0.25">
      <c r="P5" s="407"/>
      <c r="Q5" s="436"/>
      <c r="R5" s="9" t="s">
        <v>55</v>
      </c>
      <c r="S5" s="9" t="s">
        <v>56</v>
      </c>
      <c r="T5" s="9" t="s">
        <v>57</v>
      </c>
      <c r="U5" s="9" t="s">
        <v>26</v>
      </c>
    </row>
    <row r="6" spans="1:23" ht="18" customHeight="1" x14ac:dyDescent="0.25">
      <c r="A6" s="5"/>
      <c r="P6" s="433" t="s">
        <v>58</v>
      </c>
      <c r="Q6" s="16" t="s">
        <v>59</v>
      </c>
      <c r="R6" s="14">
        <v>164</v>
      </c>
      <c r="S6" s="14">
        <v>447</v>
      </c>
      <c r="T6" s="14">
        <v>6</v>
      </c>
      <c r="U6" s="14">
        <v>617</v>
      </c>
    </row>
    <row r="7" spans="1:23" ht="15" customHeight="1" x14ac:dyDescent="0.25">
      <c r="A7" s="5"/>
      <c r="P7" s="434"/>
      <c r="Q7" s="16" t="s">
        <v>60</v>
      </c>
      <c r="R7" s="14">
        <v>120</v>
      </c>
      <c r="S7" s="14">
        <v>284</v>
      </c>
      <c r="T7" s="14">
        <v>7</v>
      </c>
      <c r="U7" s="14">
        <v>411</v>
      </c>
    </row>
    <row r="8" spans="1:23" ht="15" customHeight="1" x14ac:dyDescent="0.25">
      <c r="A8" s="5"/>
      <c r="P8" s="434"/>
      <c r="Q8" s="16" t="s">
        <v>61</v>
      </c>
      <c r="R8" s="14">
        <v>191</v>
      </c>
      <c r="S8" s="14">
        <v>116</v>
      </c>
      <c r="T8" s="14">
        <v>41</v>
      </c>
      <c r="U8" s="14">
        <v>348</v>
      </c>
    </row>
    <row r="9" spans="1:23" ht="15" customHeight="1" x14ac:dyDescent="0.25">
      <c r="A9" s="5"/>
      <c r="P9" s="434"/>
      <c r="Q9" s="16" t="s">
        <v>62</v>
      </c>
      <c r="R9" s="14">
        <v>548</v>
      </c>
      <c r="S9" s="14">
        <v>573</v>
      </c>
      <c r="T9" s="14">
        <v>156</v>
      </c>
      <c r="U9" s="14">
        <v>1277</v>
      </c>
    </row>
    <row r="10" spans="1:23" ht="15" customHeight="1" x14ac:dyDescent="0.25">
      <c r="A10" s="5"/>
      <c r="P10" s="434"/>
      <c r="Q10" s="16" t="s">
        <v>63</v>
      </c>
      <c r="R10" s="14">
        <v>852</v>
      </c>
      <c r="S10" s="14">
        <v>805</v>
      </c>
      <c r="T10" s="14">
        <v>66</v>
      </c>
      <c r="U10" s="14">
        <v>1723</v>
      </c>
    </row>
    <row r="11" spans="1:23" ht="15" customHeight="1" x14ac:dyDescent="0.25">
      <c r="A11" s="5"/>
      <c r="P11" s="435"/>
      <c r="Q11" s="17" t="s">
        <v>18</v>
      </c>
      <c r="R11" s="18">
        <v>1875</v>
      </c>
      <c r="S11" s="18">
        <v>2225</v>
      </c>
      <c r="T11" s="18">
        <v>276</v>
      </c>
      <c r="U11" s="18">
        <v>4376</v>
      </c>
    </row>
    <row r="12" spans="1:23" ht="16.95" customHeight="1" x14ac:dyDescent="0.25">
      <c r="A12" s="5"/>
      <c r="P12" s="426" t="s">
        <v>64</v>
      </c>
      <c r="Q12" s="16" t="s">
        <v>65</v>
      </c>
      <c r="R12" s="14">
        <v>192</v>
      </c>
      <c r="S12" s="14">
        <v>114</v>
      </c>
      <c r="T12" s="14">
        <v>143</v>
      </c>
      <c r="U12" s="14">
        <v>181</v>
      </c>
    </row>
    <row r="13" spans="1:23" ht="15" customHeight="1" x14ac:dyDescent="0.25">
      <c r="A13" s="5"/>
      <c r="P13" s="427"/>
      <c r="Q13" s="16" t="s">
        <v>66</v>
      </c>
      <c r="R13" s="14">
        <v>45.3</v>
      </c>
      <c r="S13" s="14">
        <v>16.5</v>
      </c>
      <c r="T13" s="14">
        <v>25.3</v>
      </c>
      <c r="U13" s="14">
        <v>39.6</v>
      </c>
    </row>
    <row r="14" spans="1:23" ht="22.95" customHeight="1" x14ac:dyDescent="0.25">
      <c r="A14" s="5"/>
      <c r="P14" s="428"/>
      <c r="Q14" s="16" t="s">
        <v>67</v>
      </c>
      <c r="R14" s="14">
        <v>463</v>
      </c>
      <c r="S14" s="14">
        <v>458</v>
      </c>
      <c r="T14" s="14">
        <v>439</v>
      </c>
      <c r="U14" s="14">
        <v>459</v>
      </c>
    </row>
    <row r="15" spans="1:23" ht="20.25" customHeight="1" x14ac:dyDescent="0.25">
      <c r="A15" s="5"/>
      <c r="P15" s="426" t="s">
        <v>68</v>
      </c>
      <c r="Q15" s="16" t="s">
        <v>69</v>
      </c>
      <c r="R15" s="5">
        <v>6.3</v>
      </c>
      <c r="S15" s="5">
        <v>8.9</v>
      </c>
      <c r="T15" s="5">
        <v>9.9</v>
      </c>
      <c r="U15" s="5">
        <v>7</v>
      </c>
    </row>
    <row r="16" spans="1:23" x14ac:dyDescent="0.25">
      <c r="A16" s="5"/>
      <c r="P16" s="427"/>
      <c r="Q16" s="136" t="s">
        <v>67</v>
      </c>
      <c r="R16" s="136">
        <v>366</v>
      </c>
      <c r="S16" s="136">
        <v>344</v>
      </c>
      <c r="T16" s="136">
        <v>324</v>
      </c>
      <c r="U16" s="137">
        <v>351</v>
      </c>
      <c r="V16" s="157"/>
    </row>
    <row r="17" spans="1:23" ht="14.55" customHeight="1" x14ac:dyDescent="0.25">
      <c r="A17" s="5"/>
      <c r="P17" s="250"/>
      <c r="Q17" s="250"/>
      <c r="R17" s="251"/>
      <c r="S17" s="251"/>
      <c r="T17" s="251"/>
      <c r="U17" s="142"/>
      <c r="V17" s="142"/>
      <c r="W17" s="142"/>
    </row>
    <row r="18" spans="1:23" x14ac:dyDescent="0.25">
      <c r="C18"/>
      <c r="D18"/>
      <c r="E18"/>
      <c r="F18"/>
      <c r="G18"/>
      <c r="H18"/>
      <c r="I18"/>
      <c r="J18"/>
      <c r="K18"/>
      <c r="L18"/>
      <c r="M18"/>
      <c r="P18" s="250"/>
      <c r="Q18" s="250"/>
      <c r="R18" s="250"/>
      <c r="S18" s="250"/>
      <c r="T18" s="250"/>
      <c r="U18" s="250"/>
      <c r="V18" s="142"/>
      <c r="W18" s="142"/>
    </row>
    <row r="19" spans="1:23" x14ac:dyDescent="0.25">
      <c r="C19"/>
      <c r="D19"/>
      <c r="E19"/>
      <c r="F19"/>
      <c r="G19"/>
      <c r="H19"/>
      <c r="I19"/>
      <c r="J19"/>
      <c r="K19"/>
      <c r="L19"/>
      <c r="M19"/>
      <c r="P19" s="250"/>
      <c r="Q19" s="250"/>
      <c r="R19" s="250"/>
      <c r="S19" s="250"/>
      <c r="T19" s="250"/>
      <c r="U19" s="250"/>
      <c r="V19" s="142"/>
      <c r="W19" s="142"/>
    </row>
    <row r="20" spans="1:23" ht="15.45" customHeight="1" x14ac:dyDescent="0.25">
      <c r="C20"/>
      <c r="D20"/>
      <c r="E20"/>
      <c r="F20"/>
      <c r="G20"/>
      <c r="H20"/>
      <c r="I20"/>
      <c r="J20"/>
      <c r="K20"/>
      <c r="L20"/>
      <c r="M20"/>
      <c r="P20" s="250"/>
      <c r="Q20" s="366"/>
      <c r="R20" s="367"/>
      <c r="S20" s="367"/>
      <c r="T20" s="367"/>
      <c r="U20" s="6"/>
    </row>
    <row r="21" spans="1:23" x14ac:dyDescent="0.25">
      <c r="C21"/>
      <c r="D21"/>
      <c r="E21"/>
      <c r="F21"/>
      <c r="G21"/>
      <c r="H21"/>
      <c r="I21"/>
      <c r="J21"/>
      <c r="K21"/>
      <c r="L21"/>
      <c r="M21"/>
      <c r="P21" s="250"/>
      <c r="Q21" s="368"/>
      <c r="R21" s="12"/>
      <c r="S21" s="12"/>
      <c r="T21" s="12"/>
      <c r="U21" s="6"/>
    </row>
    <row r="22" spans="1:23" x14ac:dyDescent="0.25">
      <c r="C22"/>
      <c r="J22"/>
      <c r="K22"/>
      <c r="L22"/>
      <c r="M22"/>
      <c r="P22" s="6"/>
      <c r="Q22" s="368"/>
      <c r="R22" s="12"/>
      <c r="S22" s="12"/>
      <c r="T22" s="12"/>
      <c r="U22" s="6"/>
    </row>
    <row r="23" spans="1:23" x14ac:dyDescent="0.25">
      <c r="C23"/>
      <c r="D23"/>
      <c r="E23"/>
      <c r="F23"/>
      <c r="G23"/>
      <c r="H23"/>
      <c r="I23"/>
      <c r="J23"/>
      <c r="K23"/>
      <c r="L23"/>
      <c r="M23"/>
      <c r="P23" s="6"/>
      <c r="Q23" s="368"/>
      <c r="R23" s="12"/>
      <c r="S23" s="12"/>
      <c r="T23" s="12"/>
      <c r="U23" s="6"/>
    </row>
    <row r="24" spans="1:23" x14ac:dyDescent="0.25">
      <c r="C24"/>
      <c r="D24"/>
      <c r="E24"/>
      <c r="F24"/>
      <c r="G24"/>
      <c r="H24"/>
      <c r="I24"/>
      <c r="J24"/>
      <c r="K24"/>
      <c r="L24"/>
      <c r="M24"/>
      <c r="P24" s="6"/>
      <c r="Q24" s="368"/>
      <c r="R24" s="12"/>
      <c r="S24" s="12"/>
      <c r="T24" s="12"/>
      <c r="U24" s="6"/>
    </row>
    <row r="25" spans="1:23" x14ac:dyDescent="0.25">
      <c r="C25"/>
      <c r="D25"/>
      <c r="E25"/>
      <c r="F25"/>
      <c r="G25"/>
      <c r="H25"/>
      <c r="I25"/>
      <c r="J25"/>
      <c r="K25"/>
      <c r="L25"/>
      <c r="M25"/>
      <c r="P25" s="6"/>
      <c r="Q25" s="6"/>
      <c r="R25" s="6"/>
      <c r="S25" s="6"/>
      <c r="T25" s="6"/>
      <c r="U25" s="6"/>
    </row>
    <row r="26" spans="1:23" x14ac:dyDescent="0.25">
      <c r="C26"/>
      <c r="D26"/>
      <c r="E26"/>
      <c r="F26"/>
      <c r="G26"/>
      <c r="H26"/>
      <c r="I26"/>
      <c r="J26"/>
      <c r="K26"/>
      <c r="L26"/>
      <c r="M26"/>
      <c r="P26" s="6"/>
      <c r="Q26" s="6"/>
      <c r="R26" s="6"/>
      <c r="S26" s="6"/>
      <c r="T26" s="6"/>
      <c r="U26" s="6"/>
    </row>
    <row r="27" spans="1:23" x14ac:dyDescent="0.25">
      <c r="C27"/>
      <c r="D27"/>
      <c r="E27"/>
      <c r="F27"/>
      <c r="G27"/>
      <c r="H27"/>
      <c r="I27"/>
      <c r="J27"/>
      <c r="K27"/>
      <c r="L27"/>
      <c r="M27"/>
      <c r="P27" s="6"/>
      <c r="Q27" s="6"/>
      <c r="R27" s="6"/>
      <c r="S27" s="6"/>
      <c r="T27" s="6"/>
      <c r="U27" s="6"/>
    </row>
    <row r="28" spans="1:23" x14ac:dyDescent="0.25">
      <c r="C28"/>
      <c r="D28"/>
      <c r="E28"/>
      <c r="F28"/>
      <c r="G28"/>
      <c r="H28"/>
      <c r="I28"/>
      <c r="J28"/>
      <c r="K28"/>
      <c r="L28"/>
      <c r="M28"/>
      <c r="P28" s="6"/>
      <c r="Q28" s="366"/>
      <c r="R28" s="367"/>
      <c r="S28" s="367"/>
      <c r="T28" s="367"/>
      <c r="U28" s="6"/>
    </row>
    <row r="29" spans="1:23" x14ac:dyDescent="0.25">
      <c r="C29"/>
      <c r="D29"/>
      <c r="E29"/>
      <c r="F29"/>
      <c r="G29"/>
      <c r="H29"/>
      <c r="I29"/>
      <c r="J29"/>
      <c r="K29"/>
      <c r="L29"/>
      <c r="M29"/>
      <c r="P29" s="6"/>
      <c r="Q29" s="368"/>
      <c r="R29" s="369"/>
      <c r="S29" s="370"/>
      <c r="T29" s="369"/>
      <c r="U29" s="6"/>
    </row>
    <row r="30" spans="1:23" x14ac:dyDescent="0.25">
      <c r="P30" s="6"/>
      <c r="Q30" s="368"/>
      <c r="R30" s="369"/>
      <c r="S30" s="370"/>
      <c r="T30" s="369"/>
      <c r="U30" s="6"/>
    </row>
    <row r="31" spans="1:23" x14ac:dyDescent="0.25">
      <c r="P31" s="6"/>
      <c r="Q31" s="368"/>
      <c r="R31" s="369"/>
      <c r="S31" s="370"/>
      <c r="T31" s="369"/>
      <c r="U31" s="6"/>
    </row>
    <row r="32" spans="1:23" x14ac:dyDescent="0.25">
      <c r="P32" s="6"/>
      <c r="Q32" s="368"/>
      <c r="R32" s="369"/>
      <c r="S32" s="370"/>
      <c r="T32" s="369"/>
      <c r="U32" s="6"/>
    </row>
    <row r="33" spans="3:21" x14ac:dyDescent="0.25">
      <c r="P33" s="6"/>
      <c r="Q33" s="6"/>
      <c r="R33" s="6"/>
      <c r="S33" s="6"/>
      <c r="T33" s="6"/>
      <c r="U33" s="6"/>
    </row>
    <row r="34" spans="3:21" x14ac:dyDescent="0.25">
      <c r="P34" s="6"/>
      <c r="Q34" s="6"/>
      <c r="R34" s="6"/>
      <c r="S34" s="6"/>
      <c r="T34" s="6"/>
      <c r="U34" s="6"/>
    </row>
    <row r="37" spans="3:21" x14ac:dyDescent="0.25">
      <c r="C37"/>
      <c r="D37"/>
      <c r="E37"/>
      <c r="F37"/>
      <c r="G37"/>
      <c r="H37"/>
      <c r="I37"/>
      <c r="J37"/>
      <c r="K37"/>
      <c r="L37"/>
      <c r="M37"/>
    </row>
    <row r="38" spans="3:21" x14ac:dyDescent="0.25">
      <c r="C38"/>
      <c r="D38"/>
      <c r="E38"/>
      <c r="F38"/>
      <c r="G38"/>
      <c r="H38"/>
      <c r="I38"/>
      <c r="J38"/>
      <c r="K38"/>
      <c r="L38"/>
      <c r="M38"/>
    </row>
    <row r="39" spans="3:21" x14ac:dyDescent="0.25">
      <c r="C39"/>
      <c r="D39"/>
      <c r="E39"/>
      <c r="F39"/>
      <c r="G39"/>
      <c r="H39"/>
      <c r="I39"/>
      <c r="J39"/>
      <c r="K39"/>
      <c r="L39"/>
      <c r="M39"/>
    </row>
    <row r="40" spans="3:21" x14ac:dyDescent="0.25">
      <c r="C40"/>
      <c r="D40"/>
      <c r="E40"/>
      <c r="F40"/>
      <c r="G40"/>
      <c r="H40"/>
      <c r="I40"/>
      <c r="J40"/>
      <c r="K40"/>
      <c r="L40"/>
      <c r="M40"/>
    </row>
    <row r="41" spans="3:21" x14ac:dyDescent="0.25">
      <c r="C41"/>
      <c r="D41"/>
      <c r="E41"/>
      <c r="F41"/>
      <c r="G41"/>
      <c r="H41"/>
      <c r="I41"/>
      <c r="J41"/>
      <c r="K41"/>
      <c r="L41"/>
      <c r="M41"/>
    </row>
    <row r="42" spans="3:21" x14ac:dyDescent="0.25">
      <c r="C42"/>
      <c r="D42"/>
      <c r="E42"/>
      <c r="F42"/>
      <c r="G42"/>
      <c r="H42"/>
      <c r="I42"/>
      <c r="J42"/>
      <c r="K42"/>
      <c r="L42"/>
      <c r="M42"/>
    </row>
    <row r="43" spans="3:21" x14ac:dyDescent="0.25">
      <c r="C43"/>
      <c r="D43"/>
      <c r="E43"/>
      <c r="F43"/>
      <c r="G43"/>
      <c r="H43"/>
      <c r="I43"/>
      <c r="J43"/>
      <c r="K43"/>
      <c r="L43"/>
      <c r="M43"/>
    </row>
    <row r="44" spans="3:21" x14ac:dyDescent="0.25">
      <c r="C44"/>
      <c r="D44"/>
      <c r="E44"/>
      <c r="F44"/>
      <c r="G44"/>
      <c r="H44"/>
      <c r="I44"/>
      <c r="J44"/>
      <c r="K44"/>
      <c r="L44"/>
      <c r="M44"/>
    </row>
    <row r="45" spans="3:21" ht="34.799999999999997" customHeight="1" x14ac:dyDescent="0.25">
      <c r="C45"/>
      <c r="D45"/>
      <c r="E45"/>
      <c r="F45"/>
      <c r="G45"/>
      <c r="H45"/>
      <c r="I45"/>
      <c r="J45"/>
      <c r="K45"/>
      <c r="L45"/>
      <c r="M45"/>
    </row>
    <row r="46" spans="3:21" x14ac:dyDescent="0.25">
      <c r="C46"/>
      <c r="D46"/>
      <c r="E46"/>
      <c r="F46"/>
      <c r="G46"/>
      <c r="H46"/>
      <c r="I46"/>
      <c r="J46"/>
      <c r="K46"/>
      <c r="L46"/>
      <c r="M46"/>
    </row>
    <row r="47" spans="3:21" x14ac:dyDescent="0.25">
      <c r="C47"/>
      <c r="D47"/>
      <c r="E47"/>
      <c r="F47"/>
      <c r="G47"/>
      <c r="H47"/>
      <c r="I47"/>
      <c r="J47"/>
      <c r="K47"/>
      <c r="L47"/>
      <c r="M47"/>
    </row>
    <row r="52" spans="3:13" x14ac:dyDescent="0.25">
      <c r="C52"/>
      <c r="D52"/>
      <c r="E52"/>
      <c r="F52"/>
      <c r="G52"/>
      <c r="H52"/>
      <c r="I52"/>
      <c r="J52"/>
      <c r="K52"/>
      <c r="L52"/>
      <c r="M52"/>
    </row>
    <row r="53" spans="3:13" x14ac:dyDescent="0.25">
      <c r="C53"/>
      <c r="D53"/>
      <c r="E53"/>
      <c r="F53"/>
      <c r="G53"/>
      <c r="H53"/>
      <c r="I53"/>
      <c r="J53"/>
      <c r="K53"/>
      <c r="L53"/>
      <c r="M53"/>
    </row>
    <row r="54" spans="3:13" x14ac:dyDescent="0.25">
      <c r="C54"/>
      <c r="D54"/>
      <c r="E54"/>
      <c r="F54"/>
      <c r="G54"/>
      <c r="H54"/>
      <c r="I54"/>
      <c r="J54"/>
      <c r="K54"/>
      <c r="L54"/>
      <c r="M54"/>
    </row>
    <row r="55" spans="3:13" x14ac:dyDescent="0.25">
      <c r="C55"/>
      <c r="D55"/>
      <c r="E55"/>
      <c r="F55"/>
      <c r="G55"/>
      <c r="H55"/>
      <c r="I55"/>
      <c r="J55"/>
      <c r="K55"/>
      <c r="L55"/>
      <c r="M55"/>
    </row>
    <row r="56" spans="3:13" x14ac:dyDescent="0.25">
      <c r="C56"/>
      <c r="D56"/>
      <c r="E56"/>
      <c r="F56"/>
      <c r="G56"/>
      <c r="H56"/>
      <c r="I56"/>
      <c r="J56"/>
      <c r="K56"/>
      <c r="L56"/>
      <c r="M56"/>
    </row>
    <row r="57" spans="3:13" x14ac:dyDescent="0.25">
      <c r="C57"/>
      <c r="D57"/>
      <c r="E57"/>
      <c r="F57"/>
      <c r="G57"/>
      <c r="H57"/>
      <c r="I57"/>
      <c r="J57"/>
      <c r="K57"/>
      <c r="L57"/>
      <c r="M57"/>
    </row>
    <row r="58" spans="3:13" x14ac:dyDescent="0.25">
      <c r="C58"/>
      <c r="D58"/>
      <c r="E58"/>
      <c r="F58"/>
      <c r="G58"/>
      <c r="H58"/>
      <c r="I58"/>
      <c r="J58"/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ht="29.55" customHeight="1" x14ac:dyDescent="0.25">
      <c r="C66"/>
      <c r="D66"/>
      <c r="E66"/>
      <c r="F66"/>
      <c r="G66"/>
      <c r="H66"/>
      <c r="I66"/>
      <c r="J66"/>
      <c r="K66"/>
      <c r="L66"/>
      <c r="M66"/>
    </row>
  </sheetData>
  <mergeCells count="8">
    <mergeCell ref="W2:W3"/>
    <mergeCell ref="P12:P14"/>
    <mergeCell ref="P15:P16"/>
    <mergeCell ref="P2:U2"/>
    <mergeCell ref="R4:U4"/>
    <mergeCell ref="P6:P11"/>
    <mergeCell ref="P4:P5"/>
    <mergeCell ref="Q4:Q5"/>
  </mergeCells>
  <hyperlinks>
    <hyperlink ref="W2:W3" location="'Table of Contents'!A1" display="Go to Table of Content" xr:uid="{47E9BE1A-1C7B-48DC-9A25-956CD43E4D6C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5FA9A-D041-41A9-B222-8B961770FE24}">
  <sheetPr codeName="Sheet7">
    <tabColor theme="4" tint="0.39997558519241921"/>
  </sheetPr>
  <dimension ref="N1:V44"/>
  <sheetViews>
    <sheetView showGridLines="0" zoomScaleNormal="100" workbookViewId="0">
      <selection activeCell="S2" sqref="S2:S3"/>
    </sheetView>
  </sheetViews>
  <sheetFormatPr defaultColWidth="8.796875" defaultRowHeight="13.8" x14ac:dyDescent="0.25"/>
  <cols>
    <col min="1" max="1" width="2.19921875" style="2" customWidth="1"/>
    <col min="2" max="3" width="9" style="2" customWidth="1"/>
    <col min="4" max="10" width="5" style="2" customWidth="1"/>
    <col min="11" max="11" width="7.296875" style="2" customWidth="1"/>
    <col min="12" max="12" width="14" style="2" customWidth="1"/>
    <col min="13" max="13" width="2.69921875" style="2" customWidth="1"/>
    <col min="14" max="14" width="1.296875" style="113" customWidth="1"/>
    <col min="15" max="15" width="1.796875" style="2" customWidth="1"/>
    <col min="16" max="16" width="28.796875" style="2" customWidth="1"/>
    <col min="17" max="17" width="19.5" style="2" customWidth="1"/>
    <col min="18" max="18" width="4.69921875" style="2" customWidth="1"/>
    <col min="19" max="19" width="11.69921875" style="2" customWidth="1"/>
    <col min="20" max="16384" width="8.796875" style="2"/>
  </cols>
  <sheetData>
    <row r="1" spans="15:19" ht="10.5" customHeight="1" x14ac:dyDescent="0.25"/>
    <row r="2" spans="15:19" x14ac:dyDescent="0.25">
      <c r="P2" s="437" t="s">
        <v>433</v>
      </c>
      <c r="Q2" s="437"/>
      <c r="S2" s="408" t="s">
        <v>638</v>
      </c>
    </row>
    <row r="3" spans="15:19" ht="13.2" customHeight="1" x14ac:dyDescent="0.25">
      <c r="P3" s="26"/>
      <c r="Q3" s="26"/>
      <c r="S3" s="408"/>
    </row>
    <row r="4" spans="15:19" ht="16.2" customHeight="1" x14ac:dyDescent="0.25">
      <c r="P4" s="22" t="s">
        <v>58</v>
      </c>
      <c r="Q4" s="21" t="s">
        <v>22</v>
      </c>
    </row>
    <row r="5" spans="15:19" ht="16.2" customHeight="1" x14ac:dyDescent="0.25">
      <c r="P5" s="23" t="s">
        <v>3</v>
      </c>
      <c r="Q5" s="13">
        <v>4376</v>
      </c>
    </row>
    <row r="6" spans="15:19" ht="16.2" customHeight="1" x14ac:dyDescent="0.25">
      <c r="P6" s="24" t="s">
        <v>71</v>
      </c>
      <c r="Q6" s="25">
        <v>617</v>
      </c>
    </row>
    <row r="7" spans="15:19" ht="16.2" customHeight="1" x14ac:dyDescent="0.25">
      <c r="P7" s="15" t="s">
        <v>72</v>
      </c>
      <c r="Q7" s="13">
        <v>411</v>
      </c>
    </row>
    <row r="8" spans="15:19" ht="16.2" customHeight="1" x14ac:dyDescent="0.25">
      <c r="P8" s="24" t="s">
        <v>73</v>
      </c>
      <c r="Q8" s="25">
        <v>348</v>
      </c>
    </row>
    <row r="9" spans="15:19" ht="16.2" customHeight="1" x14ac:dyDescent="0.25">
      <c r="P9" s="15" t="s">
        <v>74</v>
      </c>
      <c r="Q9" s="13">
        <v>1277</v>
      </c>
    </row>
    <row r="10" spans="15:19" ht="16.2" customHeight="1" x14ac:dyDescent="0.25">
      <c r="P10" s="29" t="s">
        <v>75</v>
      </c>
      <c r="Q10" s="181">
        <v>1723</v>
      </c>
    </row>
    <row r="11" spans="15:19" ht="16.2" customHeight="1" x14ac:dyDescent="0.25">
      <c r="P11" s="15" t="s">
        <v>76</v>
      </c>
      <c r="Q11" s="14">
        <v>1358</v>
      </c>
    </row>
    <row r="12" spans="15:19" ht="16.2" customHeight="1" x14ac:dyDescent="0.25">
      <c r="P12" s="24" t="s">
        <v>77</v>
      </c>
      <c r="Q12" s="12">
        <v>67</v>
      </c>
    </row>
    <row r="13" spans="15:19" ht="16.2" customHeight="1" x14ac:dyDescent="0.25">
      <c r="P13" s="15" t="s">
        <v>78</v>
      </c>
      <c r="Q13" s="14">
        <v>88</v>
      </c>
    </row>
    <row r="14" spans="15:19" ht="16.2" customHeight="1" x14ac:dyDescent="0.25">
      <c r="P14" s="24" t="s">
        <v>79</v>
      </c>
      <c r="Q14" s="12">
        <v>210</v>
      </c>
    </row>
    <row r="16" spans="15:19" x14ac:dyDescent="0.25">
      <c r="O16" s="157"/>
      <c r="P16" s="125"/>
      <c r="Q16" s="125"/>
      <c r="R16" s="125"/>
      <c r="S16" s="125"/>
    </row>
    <row r="17" spans="15:22" x14ac:dyDescent="0.25">
      <c r="O17" s="157"/>
      <c r="P17" s="171"/>
      <c r="Q17" s="172"/>
      <c r="R17" s="173"/>
      <c r="S17" s="125"/>
      <c r="V17" s="128"/>
    </row>
    <row r="18" spans="15:22" x14ac:dyDescent="0.25">
      <c r="O18" s="157"/>
      <c r="P18" s="167"/>
      <c r="Q18" s="168"/>
      <c r="R18" s="174"/>
      <c r="S18" s="125"/>
      <c r="V18" s="128"/>
    </row>
    <row r="19" spans="15:22" x14ac:dyDescent="0.25">
      <c r="O19" s="157"/>
      <c r="P19" s="167"/>
      <c r="Q19" s="168"/>
      <c r="R19" s="174"/>
      <c r="S19" s="125"/>
      <c r="V19" s="128"/>
    </row>
    <row r="20" spans="15:22" x14ac:dyDescent="0.25">
      <c r="O20" s="157"/>
      <c r="P20" s="167"/>
      <c r="Q20" s="168"/>
      <c r="R20" s="174"/>
      <c r="S20" s="125"/>
      <c r="V20" s="128"/>
    </row>
    <row r="21" spans="15:22" x14ac:dyDescent="0.25">
      <c r="O21" s="157"/>
      <c r="P21" s="167"/>
      <c r="Q21" s="168"/>
      <c r="R21" s="174"/>
      <c r="S21" s="125"/>
      <c r="V21" s="128"/>
    </row>
    <row r="22" spans="15:22" x14ac:dyDescent="0.25">
      <c r="O22" s="157"/>
      <c r="P22" s="175"/>
      <c r="Q22" s="175"/>
      <c r="R22" s="176"/>
      <c r="S22" s="125"/>
      <c r="V22" s="128"/>
    </row>
    <row r="23" spans="15:22" x14ac:dyDescent="0.25">
      <c r="O23" s="157"/>
      <c r="P23" s="170"/>
      <c r="Q23" s="170"/>
      <c r="R23" s="125"/>
      <c r="S23" s="125"/>
      <c r="V23" s="128"/>
    </row>
    <row r="24" spans="15:22" x14ac:dyDescent="0.25">
      <c r="P24" s="214"/>
      <c r="Q24" s="214"/>
      <c r="V24" s="128"/>
    </row>
    <row r="25" spans="15:22" x14ac:dyDescent="0.25">
      <c r="Q25" s="25"/>
      <c r="V25" s="128"/>
    </row>
    <row r="26" spans="15:22" x14ac:dyDescent="0.25">
      <c r="V26" s="128"/>
    </row>
    <row r="27" spans="15:22" x14ac:dyDescent="0.25">
      <c r="P27" s="128"/>
      <c r="Q27" s="128"/>
      <c r="R27" s="128"/>
      <c r="S27" s="128"/>
      <c r="T27" s="128"/>
      <c r="U27" s="128"/>
      <c r="V27" s="128"/>
    </row>
    <row r="28" spans="15:22" x14ac:dyDescent="0.25">
      <c r="P28" s="128"/>
      <c r="Q28" s="128"/>
      <c r="R28" s="128"/>
      <c r="S28" s="128"/>
      <c r="T28" s="128"/>
      <c r="U28" s="128"/>
      <c r="V28" s="128"/>
    </row>
    <row r="29" spans="15:22" x14ac:dyDescent="0.25">
      <c r="P29" s="128"/>
      <c r="Q29" s="128"/>
      <c r="R29" s="128"/>
      <c r="S29" s="128"/>
      <c r="T29" s="128"/>
      <c r="U29" s="128"/>
      <c r="V29" s="128"/>
    </row>
    <row r="30" spans="15:22" x14ac:dyDescent="0.25">
      <c r="P30" s="128"/>
      <c r="Q30" s="128"/>
      <c r="R30" s="128"/>
      <c r="S30" s="128"/>
      <c r="T30" s="128"/>
      <c r="U30" s="128"/>
      <c r="V30" s="128"/>
    </row>
    <row r="31" spans="15:22" x14ac:dyDescent="0.25">
      <c r="P31" s="128"/>
      <c r="Q31" s="128"/>
      <c r="R31" s="128"/>
      <c r="S31" s="128"/>
      <c r="T31" s="128"/>
      <c r="U31" s="128"/>
      <c r="V31" s="128"/>
    </row>
    <row r="32" spans="15:22" x14ac:dyDescent="0.25">
      <c r="P32" s="128"/>
      <c r="Q32" s="128"/>
      <c r="R32" s="128"/>
      <c r="S32" s="128"/>
      <c r="T32" s="128"/>
      <c r="U32" s="128"/>
      <c r="V32" s="128"/>
    </row>
    <row r="33" spans="16:22" x14ac:dyDescent="0.25">
      <c r="P33" s="128"/>
      <c r="Q33" s="128"/>
      <c r="R33" s="128"/>
      <c r="S33" s="128"/>
      <c r="T33" s="128"/>
      <c r="U33" s="128"/>
      <c r="V33" s="128"/>
    </row>
    <row r="34" spans="16:22" x14ac:dyDescent="0.25">
      <c r="P34" s="128"/>
      <c r="Q34" s="128"/>
      <c r="R34" s="128"/>
      <c r="S34" s="128"/>
      <c r="T34" s="128"/>
      <c r="U34" s="128"/>
      <c r="V34" s="128"/>
    </row>
    <row r="35" spans="16:22" x14ac:dyDescent="0.25">
      <c r="P35" s="128"/>
      <c r="Q35" s="128"/>
      <c r="R35" s="128"/>
      <c r="S35" s="128"/>
      <c r="T35" s="128"/>
      <c r="U35" s="128"/>
      <c r="V35" s="128"/>
    </row>
    <row r="36" spans="16:22" x14ac:dyDescent="0.25">
      <c r="P36" s="128"/>
      <c r="Q36" s="128"/>
      <c r="R36" s="128"/>
      <c r="S36" s="128"/>
      <c r="T36" s="128"/>
      <c r="U36" s="128"/>
      <c r="V36" s="128"/>
    </row>
    <row r="37" spans="16:22" x14ac:dyDescent="0.25">
      <c r="P37" s="128"/>
      <c r="Q37" s="128"/>
      <c r="R37" s="128"/>
      <c r="S37" s="128"/>
      <c r="T37" s="128"/>
      <c r="U37" s="128"/>
      <c r="V37" s="128"/>
    </row>
    <row r="38" spans="16:22" x14ac:dyDescent="0.25">
      <c r="P38" s="128"/>
      <c r="Q38" s="128"/>
      <c r="R38" s="128"/>
      <c r="S38" s="128"/>
      <c r="T38" s="128"/>
      <c r="U38" s="128"/>
      <c r="V38" s="128"/>
    </row>
    <row r="39" spans="16:22" x14ac:dyDescent="0.25">
      <c r="P39" s="128"/>
      <c r="Q39" s="128"/>
      <c r="R39" s="128"/>
      <c r="S39" s="128"/>
      <c r="T39" s="128"/>
      <c r="U39" s="128"/>
      <c r="V39" s="128"/>
    </row>
    <row r="40" spans="16:22" x14ac:dyDescent="0.25">
      <c r="P40" s="128"/>
      <c r="Q40" s="128"/>
      <c r="R40" s="128"/>
      <c r="S40" s="128"/>
      <c r="T40" s="128"/>
      <c r="U40" s="128"/>
      <c r="V40" s="128"/>
    </row>
    <row r="41" spans="16:22" x14ac:dyDescent="0.25">
      <c r="P41" s="128"/>
      <c r="Q41" s="128"/>
      <c r="R41" s="128"/>
      <c r="S41" s="128"/>
      <c r="T41" s="128"/>
      <c r="U41" s="128"/>
      <c r="V41" s="128"/>
    </row>
    <row r="42" spans="16:22" x14ac:dyDescent="0.25">
      <c r="P42" s="128"/>
      <c r="Q42" s="128"/>
      <c r="R42" s="128"/>
      <c r="S42" s="128"/>
      <c r="T42" s="128"/>
      <c r="U42" s="128"/>
      <c r="V42" s="128"/>
    </row>
    <row r="43" spans="16:22" x14ac:dyDescent="0.25">
      <c r="P43" s="128"/>
      <c r="Q43" s="128"/>
      <c r="R43" s="128"/>
      <c r="S43" s="128"/>
      <c r="T43" s="128"/>
      <c r="U43" s="128"/>
      <c r="V43" s="128"/>
    </row>
    <row r="44" spans="16:22" x14ac:dyDescent="0.25">
      <c r="P44" s="128"/>
      <c r="Q44" s="128"/>
      <c r="R44" s="128"/>
      <c r="S44" s="128"/>
      <c r="T44" s="128"/>
      <c r="U44" s="128"/>
      <c r="V44" s="128"/>
    </row>
  </sheetData>
  <mergeCells count="2">
    <mergeCell ref="P2:Q2"/>
    <mergeCell ref="S2:S3"/>
  </mergeCells>
  <hyperlinks>
    <hyperlink ref="S2:S3" location="'Table of Contents'!A1" display="Go to Table of Content" xr:uid="{F76EC27D-24C4-451E-BBC4-4C6053113439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1FCE1-BB9E-4FB9-9C83-263220F0F4E7}">
  <sheetPr codeName="Sheet8">
    <tabColor theme="4" tint="0.39997558519241921"/>
  </sheetPr>
  <dimension ref="B1:U32"/>
  <sheetViews>
    <sheetView showGridLines="0" zoomScale="90" zoomScaleNormal="90" workbookViewId="0">
      <selection activeCell="S2" sqref="S2:S3"/>
    </sheetView>
  </sheetViews>
  <sheetFormatPr defaultColWidth="9" defaultRowHeight="13.8" x14ac:dyDescent="0.25"/>
  <cols>
    <col min="1" max="1" width="2.19921875" style="5" customWidth="1"/>
    <col min="2" max="2" width="7.69921875" style="5" customWidth="1"/>
    <col min="3" max="4" width="7.69921875" customWidth="1"/>
    <col min="5" max="12" width="7.69921875" style="5" customWidth="1"/>
    <col min="13" max="13" width="5.19921875" style="5" customWidth="1"/>
    <col min="14" max="14" width="1.69921875" style="126" customWidth="1"/>
    <col min="15" max="15" width="5.69921875" style="5" customWidth="1"/>
    <col min="16" max="16" width="39.796875" style="5" customWidth="1"/>
    <col min="17" max="17" width="15.69921875" style="5" customWidth="1"/>
    <col min="18" max="18" width="4.69921875" style="5" customWidth="1"/>
    <col min="19" max="19" width="11.19921875" style="5" customWidth="1"/>
    <col min="20" max="16384" width="9" style="5"/>
  </cols>
  <sheetData>
    <row r="1" spans="6:19" ht="12" customHeight="1" x14ac:dyDescent="0.25"/>
    <row r="2" spans="6:19" ht="19.2" customHeight="1" x14ac:dyDescent="0.25">
      <c r="P2" s="438" t="s">
        <v>434</v>
      </c>
      <c r="Q2" s="438"/>
      <c r="S2" s="408" t="s">
        <v>638</v>
      </c>
    </row>
    <row r="3" spans="6:19" ht="14.55" customHeight="1" x14ac:dyDescent="0.25">
      <c r="P3" s="321"/>
      <c r="Q3" s="321"/>
      <c r="S3" s="408"/>
    </row>
    <row r="4" spans="6:19" ht="16.2" customHeight="1" x14ac:dyDescent="0.25">
      <c r="P4" s="32" t="s">
        <v>327</v>
      </c>
      <c r="Q4" s="28" t="s">
        <v>22</v>
      </c>
    </row>
    <row r="5" spans="6:19" x14ac:dyDescent="0.25">
      <c r="P5" s="30" t="s">
        <v>80</v>
      </c>
      <c r="Q5" s="363">
        <v>196</v>
      </c>
    </row>
    <row r="6" spans="6:19" ht="15" customHeight="1" x14ac:dyDescent="0.25">
      <c r="P6" s="30" t="s">
        <v>81</v>
      </c>
      <c r="Q6" s="363">
        <v>103</v>
      </c>
    </row>
    <row r="7" spans="6:19" ht="15" customHeight="1" x14ac:dyDescent="0.25">
      <c r="P7" s="30" t="s">
        <v>82</v>
      </c>
      <c r="Q7" s="363">
        <v>70</v>
      </c>
    </row>
    <row r="8" spans="6:19" ht="15" customHeight="1" x14ac:dyDescent="0.25">
      <c r="P8" s="30" t="s">
        <v>83</v>
      </c>
      <c r="Q8" s="363">
        <v>15</v>
      </c>
    </row>
    <row r="9" spans="6:19" ht="15" customHeight="1" x14ac:dyDescent="0.25">
      <c r="P9" s="30" t="s">
        <v>84</v>
      </c>
      <c r="Q9" s="363">
        <v>19</v>
      </c>
    </row>
    <row r="10" spans="6:19" ht="15" customHeight="1" x14ac:dyDescent="0.25">
      <c r="P10" s="30" t="s">
        <v>85</v>
      </c>
      <c r="Q10" s="363">
        <v>6</v>
      </c>
    </row>
    <row r="11" spans="6:19" ht="15" customHeight="1" x14ac:dyDescent="0.25">
      <c r="F11" s="31"/>
      <c r="G11" s="7"/>
      <c r="H11" s="7"/>
      <c r="I11" s="7"/>
      <c r="J11" s="7"/>
      <c r="K11" s="7"/>
      <c r="L11" s="7"/>
      <c r="P11" s="359" t="s">
        <v>86</v>
      </c>
      <c r="Q11" s="360"/>
      <c r="S11" s="257"/>
    </row>
    <row r="12" spans="6:19" ht="15" customHeight="1" x14ac:dyDescent="0.25">
      <c r="P12" s="30" t="s">
        <v>87</v>
      </c>
      <c r="Q12" s="362">
        <v>152</v>
      </c>
      <c r="S12" s="257"/>
    </row>
    <row r="13" spans="6:19" ht="15" customHeight="1" x14ac:dyDescent="0.25">
      <c r="P13" s="30" t="s">
        <v>88</v>
      </c>
      <c r="Q13" s="363">
        <v>33</v>
      </c>
      <c r="S13" s="257"/>
    </row>
    <row r="14" spans="6:19" ht="15" customHeight="1" x14ac:dyDescent="0.25">
      <c r="P14" s="30" t="s">
        <v>89</v>
      </c>
      <c r="Q14" s="363">
        <v>25</v>
      </c>
      <c r="S14" s="257"/>
    </row>
    <row r="15" spans="6:19" ht="15" customHeight="1" x14ac:dyDescent="0.25">
      <c r="P15" s="30" t="s">
        <v>90</v>
      </c>
      <c r="Q15" s="363">
        <v>89</v>
      </c>
      <c r="S15" s="257"/>
    </row>
    <row r="16" spans="6:19" ht="15" customHeight="1" x14ac:dyDescent="0.25">
      <c r="P16" s="30" t="s">
        <v>91</v>
      </c>
      <c r="Q16" s="363">
        <v>110</v>
      </c>
      <c r="S16" s="257"/>
    </row>
    <row r="17" spans="2:21" ht="15" customHeight="1" x14ac:dyDescent="0.25">
      <c r="C17" s="5"/>
      <c r="D17" s="5"/>
      <c r="P17" s="439" t="s">
        <v>625</v>
      </c>
      <c r="Q17" s="439"/>
      <c r="S17" s="257"/>
    </row>
    <row r="18" spans="2:21" ht="15" customHeight="1" x14ac:dyDescent="0.25">
      <c r="C18" s="5"/>
      <c r="D18" s="5"/>
    </row>
    <row r="19" spans="2:21" ht="7.2" customHeight="1" x14ac:dyDescent="0.25">
      <c r="B19" s="285"/>
      <c r="C19" s="5"/>
      <c r="D19" s="5"/>
      <c r="P19" s="159"/>
      <c r="Q19" s="159"/>
      <c r="R19" s="159"/>
      <c r="S19" s="159"/>
      <c r="T19" s="159"/>
    </row>
    <row r="20" spans="2:21" ht="7.2" customHeight="1" x14ac:dyDescent="0.25">
      <c r="C20" s="5"/>
      <c r="D20" s="5"/>
      <c r="P20" s="255"/>
      <c r="Q20" s="255"/>
      <c r="R20" s="256"/>
      <c r="S20" s="257"/>
      <c r="T20" s="257"/>
      <c r="U20" s="245"/>
    </row>
    <row r="21" spans="2:21" ht="13.2" x14ac:dyDescent="0.25">
      <c r="C21" s="5"/>
      <c r="D21" s="5"/>
      <c r="P21" s="258"/>
      <c r="Q21" s="252"/>
      <c r="R21" s="259"/>
      <c r="S21" s="257"/>
      <c r="T21" s="257"/>
      <c r="U21" s="245"/>
    </row>
    <row r="22" spans="2:21" x14ac:dyDescent="0.25">
      <c r="P22" s="258"/>
      <c r="Q22" s="252"/>
      <c r="R22" s="259"/>
      <c r="S22" s="257"/>
      <c r="T22" s="257"/>
      <c r="U22" s="245"/>
    </row>
    <row r="23" spans="2:21" x14ac:dyDescent="0.25">
      <c r="P23" s="258"/>
      <c r="Q23" s="252"/>
      <c r="R23" s="259"/>
      <c r="S23" s="257"/>
      <c r="T23" s="257"/>
      <c r="U23" s="245"/>
    </row>
    <row r="24" spans="2:21" x14ac:dyDescent="0.25">
      <c r="P24" s="258"/>
      <c r="Q24" s="252"/>
      <c r="R24" s="259"/>
      <c r="S24" s="257"/>
      <c r="T24" s="257"/>
      <c r="U24" s="245"/>
    </row>
    <row r="25" spans="2:21" x14ac:dyDescent="0.25">
      <c r="P25" s="258"/>
      <c r="Q25" s="252"/>
      <c r="R25" s="259"/>
      <c r="S25" s="257"/>
      <c r="T25" s="257"/>
      <c r="U25" s="245"/>
    </row>
    <row r="26" spans="2:21" x14ac:dyDescent="0.25">
      <c r="P26" s="258"/>
      <c r="Q26" s="252"/>
      <c r="R26" s="259"/>
      <c r="S26" s="257"/>
      <c r="T26" s="257"/>
      <c r="U26" s="245"/>
    </row>
    <row r="27" spans="2:21" x14ac:dyDescent="0.25">
      <c r="P27" s="257"/>
      <c r="Q27" s="257"/>
      <c r="R27" s="257"/>
      <c r="S27" s="257"/>
      <c r="T27" s="257"/>
      <c r="U27" s="245"/>
    </row>
    <row r="28" spans="2:21" x14ac:dyDescent="0.25">
      <c r="P28" s="257"/>
      <c r="Q28" s="257"/>
      <c r="R28" s="257"/>
      <c r="S28" s="257"/>
      <c r="T28" s="257"/>
      <c r="U28" s="245"/>
    </row>
    <row r="29" spans="2:21" x14ac:dyDescent="0.25">
      <c r="P29" s="257"/>
      <c r="Q29" s="257"/>
      <c r="R29" s="257"/>
      <c r="S29" s="257"/>
      <c r="T29" s="257"/>
      <c r="U29" s="245"/>
    </row>
    <row r="30" spans="2:21" x14ac:dyDescent="0.25">
      <c r="P30" s="245"/>
      <c r="Q30" s="245"/>
      <c r="R30" s="245"/>
      <c r="S30" s="245"/>
      <c r="T30" s="245"/>
      <c r="U30" s="245"/>
    </row>
    <row r="31" spans="2:21" x14ac:dyDescent="0.25">
      <c r="P31" s="245"/>
      <c r="Q31" s="245"/>
      <c r="R31" s="245"/>
      <c r="S31" s="245"/>
      <c r="T31" s="245"/>
      <c r="U31" s="245"/>
    </row>
    <row r="32" spans="2:21" x14ac:dyDescent="0.25">
      <c r="P32" s="245"/>
      <c r="Q32" s="245"/>
      <c r="R32" s="245"/>
      <c r="S32" s="245"/>
      <c r="T32" s="245"/>
      <c r="U32" s="245"/>
    </row>
  </sheetData>
  <mergeCells count="3">
    <mergeCell ref="S2:S3"/>
    <mergeCell ref="P2:Q2"/>
    <mergeCell ref="P17:Q17"/>
  </mergeCells>
  <hyperlinks>
    <hyperlink ref="S2:S3" location="'Table of Contents'!A1" display="Go to Table of Content" xr:uid="{E5E15E1E-890C-4B3E-93CC-5F5D6F00691D}"/>
  </hyperlink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2C4CA-BEC3-4A18-90D5-BF15BFDD5440}">
  <sheetPr codeName="Sheet9">
    <tabColor theme="4" tint="0.39997558519241921"/>
  </sheetPr>
  <dimension ref="L1:T16"/>
  <sheetViews>
    <sheetView showGridLines="0" zoomScale="91" zoomScaleNormal="90" workbookViewId="0">
      <selection activeCell="T2" sqref="T2:T3"/>
    </sheetView>
  </sheetViews>
  <sheetFormatPr defaultColWidth="8.796875" defaultRowHeight="13.8" x14ac:dyDescent="0.25"/>
  <cols>
    <col min="1" max="1" width="1.796875" customWidth="1"/>
    <col min="2" max="10" width="8.5" customWidth="1"/>
    <col min="11" max="11" width="2.69921875" customWidth="1"/>
    <col min="12" max="12" width="1.69921875" style="114" customWidth="1"/>
    <col min="13" max="13" width="3.69921875" customWidth="1"/>
    <col min="14" max="14" width="36.296875" customWidth="1"/>
    <col min="15" max="18" width="10.69921875" customWidth="1"/>
    <col min="19" max="19" width="5.296875" customWidth="1"/>
    <col min="20" max="20" width="11.796875" customWidth="1"/>
  </cols>
  <sheetData>
    <row r="1" spans="13:20" ht="13.5" customHeight="1" x14ac:dyDescent="0.25"/>
    <row r="2" spans="13:20" ht="17.25" customHeight="1" x14ac:dyDescent="0.25">
      <c r="N2" s="446" t="s">
        <v>435</v>
      </c>
      <c r="O2" s="446"/>
      <c r="P2" s="446"/>
      <c r="Q2" s="446"/>
      <c r="R2" s="446"/>
      <c r="T2" s="408" t="s">
        <v>638</v>
      </c>
    </row>
    <row r="3" spans="13:20" ht="15" customHeight="1" x14ac:dyDescent="0.25">
      <c r="N3" s="1"/>
      <c r="O3" s="34"/>
      <c r="P3" s="34"/>
      <c r="Q3" s="34"/>
      <c r="R3" s="34"/>
      <c r="T3" s="408"/>
    </row>
    <row r="4" spans="13:20" ht="18" customHeight="1" x14ac:dyDescent="0.25">
      <c r="N4" s="441" t="s">
        <v>398</v>
      </c>
      <c r="O4" s="443" t="s">
        <v>92</v>
      </c>
      <c r="P4" s="444"/>
      <c r="Q4" s="444"/>
      <c r="R4" s="445"/>
    </row>
    <row r="5" spans="13:20" ht="16.8" customHeight="1" x14ac:dyDescent="0.25">
      <c r="N5" s="442"/>
      <c r="O5" s="36" t="s">
        <v>93</v>
      </c>
      <c r="P5" s="36" t="s">
        <v>94</v>
      </c>
      <c r="Q5" s="36" t="s">
        <v>95</v>
      </c>
      <c r="R5" s="37" t="s">
        <v>26</v>
      </c>
    </row>
    <row r="6" spans="13:20" ht="15" customHeight="1" x14ac:dyDescent="0.25">
      <c r="N6" s="19" t="s">
        <v>96</v>
      </c>
      <c r="O6" s="182">
        <v>383</v>
      </c>
      <c r="P6" s="182">
        <v>437</v>
      </c>
      <c r="Q6" s="182">
        <v>118</v>
      </c>
      <c r="R6" s="182">
        <v>938</v>
      </c>
    </row>
    <row r="7" spans="13:20" ht="15" customHeight="1" x14ac:dyDescent="0.25">
      <c r="N7" s="139" t="s">
        <v>97</v>
      </c>
      <c r="O7" s="186">
        <v>75</v>
      </c>
      <c r="P7" s="186">
        <v>44</v>
      </c>
      <c r="Q7" s="186">
        <v>27</v>
      </c>
      <c r="R7" s="186">
        <v>146</v>
      </c>
    </row>
    <row r="8" spans="13:20" ht="15" customHeight="1" x14ac:dyDescent="0.25">
      <c r="N8" s="140" t="s">
        <v>389</v>
      </c>
      <c r="O8" s="187">
        <v>469</v>
      </c>
      <c r="P8" s="187">
        <v>520</v>
      </c>
      <c r="Q8" s="187">
        <v>127</v>
      </c>
      <c r="R8" s="187">
        <v>1116</v>
      </c>
    </row>
    <row r="9" spans="13:20" ht="88.05" customHeight="1" x14ac:dyDescent="0.25">
      <c r="N9" s="440" t="s">
        <v>436</v>
      </c>
      <c r="O9" s="440"/>
      <c r="P9" s="440"/>
      <c r="Q9" s="440"/>
      <c r="R9" s="440"/>
    </row>
    <row r="10" spans="13:20" ht="16.5" customHeight="1" x14ac:dyDescent="0.25">
      <c r="N10" s="215"/>
      <c r="O10" s="215"/>
      <c r="P10" s="215"/>
      <c r="Q10" s="215"/>
      <c r="R10" s="177"/>
    </row>
    <row r="11" spans="13:20" x14ac:dyDescent="0.25">
      <c r="M11" s="158"/>
      <c r="N11" s="177"/>
      <c r="O11" s="168"/>
      <c r="P11" s="177"/>
      <c r="Q11" s="177"/>
      <c r="R11" s="177"/>
    </row>
    <row r="12" spans="13:20" x14ac:dyDescent="0.25">
      <c r="M12" s="158"/>
      <c r="N12" s="169"/>
      <c r="O12" s="168"/>
      <c r="P12" s="178"/>
      <c r="Q12" s="177"/>
      <c r="R12" s="177"/>
    </row>
    <row r="13" spans="13:20" x14ac:dyDescent="0.25">
      <c r="M13" s="158"/>
      <c r="N13" s="169"/>
      <c r="O13" s="168"/>
      <c r="P13" s="178"/>
      <c r="Q13" s="177"/>
      <c r="R13" s="177"/>
    </row>
    <row r="14" spans="13:20" x14ac:dyDescent="0.25">
      <c r="M14" s="158"/>
      <c r="N14" s="169"/>
      <c r="O14" s="168"/>
      <c r="P14" s="177"/>
      <c r="Q14" s="177"/>
      <c r="R14" s="177"/>
    </row>
    <row r="15" spans="13:20" x14ac:dyDescent="0.25">
      <c r="M15" s="158"/>
      <c r="N15" s="177"/>
      <c r="O15" s="177"/>
      <c r="P15" s="177"/>
      <c r="Q15" s="177"/>
      <c r="R15" s="177"/>
    </row>
    <row r="16" spans="13:20" x14ac:dyDescent="0.25">
      <c r="N16" s="177"/>
      <c r="O16" s="177"/>
      <c r="P16" s="177"/>
      <c r="Q16" s="177"/>
      <c r="R16" s="177"/>
    </row>
  </sheetData>
  <mergeCells count="5">
    <mergeCell ref="T2:T3"/>
    <mergeCell ref="N9:R9"/>
    <mergeCell ref="N4:N5"/>
    <mergeCell ref="O4:R4"/>
    <mergeCell ref="N2:R2"/>
  </mergeCells>
  <hyperlinks>
    <hyperlink ref="T2:T3" location="'Table of Contents'!A1" display="Go to Table of Content" xr:uid="{E7855B30-BCC4-4CFC-A2A0-EB606BC92DF7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1</vt:i4>
      </vt:variant>
    </vt:vector>
  </HeadingPairs>
  <TitlesOfParts>
    <vt:vector size="39" baseType="lpstr">
      <vt:lpstr>E-Newsletter Jan-March 2021</vt:lpstr>
      <vt:lpstr>Table of Contents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 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  <vt:lpstr>Table 25</vt:lpstr>
      <vt:lpstr>Table 26</vt:lpstr>
      <vt:lpstr>Table 27</vt:lpstr>
      <vt:lpstr>Table 28</vt:lpstr>
      <vt:lpstr>Table 29 A</vt:lpstr>
      <vt:lpstr>Table 29 B</vt:lpstr>
      <vt:lpstr>Table 30</vt:lpstr>
      <vt:lpstr>Table 31 A</vt:lpstr>
      <vt:lpstr>Table 31 B</vt:lpstr>
      <vt:lpstr>Table 32</vt:lpstr>
      <vt:lpstr>Table 33</vt:lpstr>
      <vt:lpstr>Table 34</vt:lpstr>
      <vt:lpstr>'Table 10'!_Hlk53740153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IBBI</dc:creator>
  <cp:lastModifiedBy>Sushanta</cp:lastModifiedBy>
  <dcterms:created xsi:type="dcterms:W3CDTF">2020-12-21T09:20:22Z</dcterms:created>
  <dcterms:modified xsi:type="dcterms:W3CDTF">2021-05-31T09:59:24Z</dcterms:modified>
</cp:coreProperties>
</file>